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name="_xlfn_IFERROR" vbProcedure="false">NA()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<sst xmlns="http://schemas.openxmlformats.org/spreadsheetml/2006/main" count="154" uniqueCount="63">
  <si>
    <t xml:space="preserve">Week 10 -  (Final Week)</t>
  </si>
  <si>
    <t xml:space="preserve">COVENTRY PETANQUE CLUB  - AUTUMN LEAGUE 2018 (10 WEEKS)</t>
  </si>
  <si>
    <t xml:space="preserve"> </t>
  </si>
  <si>
    <t xml:space="preserve">12/10</t>
  </si>
  <si>
    <t xml:space="preserve">19/10</t>
  </si>
  <si>
    <t xml:space="preserve">26/10</t>
  </si>
  <si>
    <t xml:space="preserve">09/11</t>
  </si>
  <si>
    <t xml:space="preserve">16/11</t>
  </si>
  <si>
    <t xml:space="preserve">23/11</t>
  </si>
  <si>
    <t xml:space="preserve">30/11</t>
  </si>
  <si>
    <t xml:space="preserve">14/12</t>
  </si>
  <si>
    <t xml:space="preserve">21/12</t>
  </si>
  <si>
    <t xml:space="preserve">;28/12</t>
  </si>
  <si>
    <t xml:space="preserve">Name</t>
  </si>
  <si>
    <t xml:space="preserve">To Count</t>
  </si>
  <si>
    <t xml:space="preserve">Pts</t>
  </si>
  <si>
    <t xml:space="preserve">Diff</t>
  </si>
  <si>
    <t xml:space="preserve">Played</t>
  </si>
  <si>
    <t xml:space="preserve">Points</t>
  </si>
  <si>
    <t xml:space="preserve">Avg</t>
  </si>
  <si>
    <t xml:space="preserve">John Geddes</t>
  </si>
  <si>
    <t xml:space="preserve">Alf </t>
  </si>
  <si>
    <t xml:space="preserve">Brian</t>
  </si>
  <si>
    <t xml:space="preserve">Nouri</t>
  </si>
  <si>
    <t xml:space="preserve">Alex</t>
  </si>
  <si>
    <t xml:space="preserve">Bob Price</t>
  </si>
  <si>
    <t xml:space="preserve">Charles</t>
  </si>
  <si>
    <t xml:space="preserve">Mike</t>
  </si>
  <si>
    <t xml:space="preserve">John Baxter</t>
  </si>
  <si>
    <t xml:space="preserve">Sheila</t>
  </si>
  <si>
    <t xml:space="preserve">Tony</t>
  </si>
  <si>
    <t xml:space="preserve">Alan</t>
  </si>
  <si>
    <t xml:space="preserve">Gary</t>
  </si>
  <si>
    <t xml:space="preserve">Chris McD</t>
  </si>
  <si>
    <t xml:space="preserve">Arthur</t>
  </si>
  <si>
    <t xml:space="preserve">Jane</t>
  </si>
  <si>
    <t xml:space="preserve">Ewan</t>
  </si>
  <si>
    <t xml:space="preserve">Roz</t>
  </si>
  <si>
    <t xml:space="preserve">Reg</t>
  </si>
  <si>
    <t xml:space="preserve">Rachel C.</t>
  </si>
  <si>
    <t xml:space="preserve">Rachel K.</t>
  </si>
  <si>
    <t xml:space="preserve">Glen</t>
  </si>
  <si>
    <t xml:space="preserve">Hugh</t>
  </si>
  <si>
    <t xml:space="preserve">Irene</t>
  </si>
  <si>
    <t xml:space="preserve">Keith</t>
  </si>
  <si>
    <t xml:space="preserve">Rita</t>
  </si>
  <si>
    <t xml:space="preserve">Amy</t>
  </si>
  <si>
    <t xml:space="preserve">Carol</t>
  </si>
  <si>
    <t xml:space="preserve">Bob Wilde</t>
  </si>
  <si>
    <t xml:space="preserve">Chris C.</t>
  </si>
  <si>
    <t xml:space="preserve">Chris</t>
  </si>
  <si>
    <t xml:space="preserve">Hannah</t>
  </si>
  <si>
    <t xml:space="preserve">Sandra</t>
  </si>
  <si>
    <t xml:space="preserve">Dawn</t>
  </si>
  <si>
    <t xml:space="preserve">Tony W</t>
  </si>
  <si>
    <t xml:space="preserve">No. of Players:-</t>
  </si>
  <si>
    <t xml:space="preserve">Results 28th December </t>
  </si>
  <si>
    <t xml:space="preserve">Best 7 results to count</t>
  </si>
  <si>
    <t xml:space="preserve">Not counted</t>
  </si>
  <si>
    <t xml:space="preserve">John.G &amp; Reg (13) v. Amy &amp; Keith (4)</t>
  </si>
  <si>
    <t xml:space="preserve">Bob P.&amp; Rachel C. (13) v. Jane &amp; Alex (12)</t>
  </si>
  <si>
    <t xml:space="preserve">Brian &amp; Nouri (13) v. Chris M. &amp;Tony (6)</t>
  </si>
  <si>
    <t xml:space="preserve">Charles &amp; Arthur (13) v. Sheila &amp; Ewan (3)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</si>
</sst>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i val="true"/>
      <sz val="10"/>
      <name val="Arial"/>
      <family val="2"/>
      <charset val="1"/>
    </font>
    <font>
      <sz val="12"/>
      <name val="Arial"/>
      <family val="2"/>
      <charset val="1"/>
    </font>
    <font>
      <sz val="12"/>
      <name val="Arial Narrow"/>
      <family val="2"/>
      <charset val="1"/>
    </font>
    <font>
      <i val="true"/>
      <sz val="12"/>
      <name val="Arial"/>
      <family val="2"/>
      <charset val="1"/>
    </font>
    <font>
      <sz val="12"/>
      <color rgb="FFFF0000"/>
      <name val="Arial"/>
      <family val="2"/>
      <charset val="1"/>
    </font>
    <font>
      <b val="true"/>
      <sz val="12"/>
      <name val="Arial"/>
      <family val="2"/>
      <charset val="1"/>
    </font>
    <font>
      <sz val="10"/>
      <name val="Arial Narrow"/>
      <family val="2"/>
      <charset val="1"/>
    </font>
    <font>
      <sz val="12"/>
      <color rgb="FF000000"/>
      <name val="Arial Narrow"/>
      <family val="2"/>
      <charset val="1"/>
    </font>
    <font>
      <b val="true"/>
      <sz val="12"/>
      <name val="Arial Narrow"/>
      <family val="2"/>
      <charset val="1"/>
    </font>
    <font>
      <b val="true"/>
      <i val="true"/>
      <sz val="12"/>
      <name val="Arial"/>
      <family val="2"/>
      <charset val="1"/>
    </font>
    <font>
      <sz val="12"/>
      <name val="Lucida Console"/>
      <family val="3"/>
      <charset val="1"/>
    </font>
    <font>
      <b val="true"/>
      <u val="single"/>
      <sz val="12"/>
      <name val="Lucida Console"/>
      <family val="3"/>
      <charset val="1"/>
    </font>
    <font>
      <sz val="12"/>
      <color rgb="FFFF8080"/>
      <name val="Arial"/>
      <family val="2"/>
      <charset val="1"/>
    </font>
    <font>
      <sz val="12"/>
      <color rgb="FF4F81BD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EB4E3"/>
        <bgColor rgb="FF9999FF"/>
      </patternFill>
    </fill>
    <fill>
      <patternFill patternType="solid">
        <fgColor rgb="FFCCCCFF"/>
        <bgColor rgb="FFC0C0C0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double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51"/>
  <sheetViews>
    <sheetView showFormulas="false" showGridLines="false" showRowColHeaders="true" showZeros="true" rightToLeft="false" tabSelected="true" showOutlineSymbols="true" defaultGridColor="true" view="normal" topLeftCell="A4" colorId="64" zoomScale="75" zoomScaleNormal="75" zoomScalePageLayoutView="100" workbookViewId="0">
      <selection pane="topLeft" activeCell="AF7" activeCellId="0" sqref="AF7"/>
    </sheetView>
  </sheetViews>
  <sheetFormatPr defaultRowHeight="12.75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0" width="16.71"/>
    <col collapsed="false" customWidth="true" hidden="false" outlineLevel="0" max="3" min="3" style="2" width="10"/>
    <col collapsed="false" customWidth="true" hidden="false" outlineLevel="0" max="4" min="4" style="3" width="5.7"/>
    <col collapsed="false" customWidth="true" hidden="false" outlineLevel="0" max="6" min="5" style="0" width="5.7"/>
    <col collapsed="false" customWidth="true" hidden="false" outlineLevel="0" max="25" min="7" style="4" width="5.7"/>
    <col collapsed="false" customWidth="true" hidden="false" outlineLevel="0" max="26" min="26" style="2" width="8.86"/>
    <col collapsed="false" customWidth="true" hidden="false" outlineLevel="0" max="27" min="27" style="5" width="7.86"/>
    <col collapsed="false" customWidth="true" hidden="false" outlineLevel="0" max="28" min="28" style="6" width="7"/>
    <col collapsed="false" customWidth="true" hidden="false" outlineLevel="0" max="29" min="29" style="7" width="7.57"/>
    <col collapsed="false" customWidth="true" hidden="false" outlineLevel="0" max="30" min="30" style="0" width="14.7"/>
    <col collapsed="false" customWidth="true" hidden="false" outlineLevel="0" max="1009" min="31" style="0" width="9"/>
    <col collapsed="false" customWidth="true" hidden="false" outlineLevel="0" max="1025" min="1010" style="0" width="8.67"/>
  </cols>
  <sheetData>
    <row r="1" customFormat="false" ht="13.5" hidden="false" customHeight="true" outlineLevel="0" collapsed="false">
      <c r="A1" s="8"/>
      <c r="B1" s="9"/>
      <c r="C1" s="9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0"/>
      <c r="V1" s="9"/>
      <c r="W1" s="9"/>
      <c r="X1" s="9"/>
      <c r="Y1" s="9"/>
      <c r="Z1" s="11"/>
      <c r="AA1" s="12"/>
      <c r="AB1" s="9"/>
      <c r="AC1" s="9"/>
    </row>
    <row r="2" customFormat="false" ht="13.5" hidden="false" customHeight="true" outlineLevel="0" collapsed="false">
      <c r="A2" s="8"/>
      <c r="B2" s="13" t="s">
        <v>0</v>
      </c>
      <c r="C2" s="9"/>
      <c r="D2" s="8"/>
      <c r="E2" s="9"/>
      <c r="F2" s="9"/>
      <c r="G2" s="9"/>
      <c r="H2" s="9"/>
      <c r="I2" s="14" t="s">
        <v>1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5"/>
      <c r="V2" s="16"/>
      <c r="W2" s="9"/>
      <c r="X2" s="9"/>
      <c r="Y2" s="9"/>
      <c r="Z2" s="11"/>
      <c r="AA2" s="12"/>
      <c r="AB2" s="9"/>
      <c r="AC2" s="9"/>
    </row>
    <row r="3" customFormat="false" ht="13.5" hidden="false" customHeight="true" outlineLevel="0" collapsed="false">
      <c r="A3" s="8"/>
      <c r="B3" s="9"/>
      <c r="C3" s="9"/>
      <c r="D3" s="8"/>
      <c r="E3" s="9"/>
      <c r="F3" s="4" t="n">
        <v>1</v>
      </c>
      <c r="G3" s="4" t="s">
        <v>2</v>
      </c>
      <c r="H3" s="4" t="n">
        <v>2</v>
      </c>
      <c r="J3" s="4" t="n">
        <v>3</v>
      </c>
      <c r="L3" s="4" t="n">
        <v>4</v>
      </c>
      <c r="N3" s="4" t="n">
        <v>5</v>
      </c>
      <c r="P3" s="4" t="n">
        <v>6</v>
      </c>
      <c r="R3" s="4" t="n">
        <v>7</v>
      </c>
      <c r="T3" s="4" t="n">
        <v>8</v>
      </c>
      <c r="U3" s="17"/>
      <c r="V3" s="4" t="n">
        <v>9</v>
      </c>
      <c r="X3" s="4" t="n">
        <v>10</v>
      </c>
      <c r="Z3" s="11"/>
      <c r="AA3" s="12"/>
      <c r="AB3" s="9"/>
      <c r="AC3" s="9"/>
    </row>
    <row r="4" customFormat="false" ht="17.45" hidden="false" customHeight="true" outlineLevel="0" collapsed="false">
      <c r="B4" s="4"/>
      <c r="C4" s="18"/>
      <c r="D4" s="19"/>
      <c r="E4" s="20"/>
      <c r="F4" s="21" t="s">
        <v>3</v>
      </c>
      <c r="G4" s="22" t="s">
        <v>2</v>
      </c>
      <c r="H4" s="21" t="s">
        <v>4</v>
      </c>
      <c r="I4" s="22" t="s">
        <v>2</v>
      </c>
      <c r="J4" s="21" t="s">
        <v>5</v>
      </c>
      <c r="K4" s="22" t="s">
        <v>2</v>
      </c>
      <c r="L4" s="21" t="s">
        <v>6</v>
      </c>
      <c r="M4" s="22" t="s">
        <v>2</v>
      </c>
      <c r="N4" s="21" t="s">
        <v>7</v>
      </c>
      <c r="O4" s="22" t="s">
        <v>2</v>
      </c>
      <c r="P4" s="21" t="s">
        <v>8</v>
      </c>
      <c r="Q4" s="22" t="s">
        <v>2</v>
      </c>
      <c r="R4" s="21" t="s">
        <v>9</v>
      </c>
      <c r="S4" s="22" t="s">
        <v>2</v>
      </c>
      <c r="T4" s="21" t="s">
        <v>10</v>
      </c>
      <c r="U4" s="22" t="s">
        <v>2</v>
      </c>
      <c r="V4" s="21" t="s">
        <v>11</v>
      </c>
      <c r="W4" s="22" t="s">
        <v>2</v>
      </c>
      <c r="X4" s="21" t="s">
        <v>12</v>
      </c>
      <c r="Y4" s="21"/>
      <c r="Z4" s="22" t="s">
        <v>2</v>
      </c>
      <c r="AA4" s="22" t="s">
        <v>2</v>
      </c>
      <c r="AB4" s="22" t="s">
        <v>2</v>
      </c>
      <c r="AC4" s="22" t="s">
        <v>2</v>
      </c>
    </row>
    <row r="5" customFormat="false" ht="17.25" hidden="false" customHeight="false" outlineLevel="0" collapsed="false">
      <c r="A5" s="8"/>
      <c r="B5" s="23" t="s">
        <v>13</v>
      </c>
      <c r="C5" s="24" t="s">
        <v>14</v>
      </c>
      <c r="D5" s="25" t="s">
        <v>15</v>
      </c>
      <c r="E5" s="25" t="s">
        <v>16</v>
      </c>
      <c r="F5" s="26" t="s">
        <v>15</v>
      </c>
      <c r="G5" s="27" t="s">
        <v>16</v>
      </c>
      <c r="H5" s="26" t="s">
        <v>15</v>
      </c>
      <c r="I5" s="27" t="s">
        <v>16</v>
      </c>
      <c r="J5" s="26" t="s">
        <v>15</v>
      </c>
      <c r="K5" s="27" t="s">
        <v>16</v>
      </c>
      <c r="L5" s="26" t="s">
        <v>15</v>
      </c>
      <c r="M5" s="27" t="s">
        <v>16</v>
      </c>
      <c r="N5" s="26" t="s">
        <v>15</v>
      </c>
      <c r="O5" s="27" t="s">
        <v>16</v>
      </c>
      <c r="P5" s="26" t="s">
        <v>15</v>
      </c>
      <c r="Q5" s="27" t="s">
        <v>16</v>
      </c>
      <c r="R5" s="26" t="s">
        <v>15</v>
      </c>
      <c r="S5" s="27" t="s">
        <v>16</v>
      </c>
      <c r="T5" s="26" t="s">
        <v>15</v>
      </c>
      <c r="U5" s="27" t="s">
        <v>16</v>
      </c>
      <c r="V5" s="26" t="s">
        <v>15</v>
      </c>
      <c r="W5" s="27" t="s">
        <v>16</v>
      </c>
      <c r="X5" s="26" t="s">
        <v>15</v>
      </c>
      <c r="Y5" s="26" t="s">
        <v>16</v>
      </c>
      <c r="Z5" s="26" t="s">
        <v>17</v>
      </c>
      <c r="AA5" s="26" t="s">
        <v>18</v>
      </c>
      <c r="AB5" s="27" t="s">
        <v>16</v>
      </c>
      <c r="AC5" s="24" t="s">
        <v>19</v>
      </c>
      <c r="AD5" s="23" t="s">
        <v>13</v>
      </c>
    </row>
    <row r="6" customFormat="false" ht="16.5" hidden="false" customHeight="false" outlineLevel="0" collapsed="false">
      <c r="A6" s="8"/>
      <c r="B6" s="28"/>
      <c r="C6" s="29"/>
      <c r="D6" s="25"/>
      <c r="E6" s="30"/>
      <c r="F6" s="31"/>
      <c r="G6" s="32"/>
      <c r="H6" s="31"/>
      <c r="I6" s="32"/>
      <c r="J6" s="31"/>
      <c r="K6" s="32"/>
      <c r="L6" s="31" t="s">
        <v>2</v>
      </c>
      <c r="M6" s="32"/>
      <c r="N6" s="9"/>
      <c r="O6" s="32"/>
      <c r="P6" s="31"/>
      <c r="Q6" s="32"/>
      <c r="R6" s="31"/>
      <c r="S6" s="32"/>
      <c r="T6" s="31"/>
      <c r="U6" s="32"/>
      <c r="V6" s="31"/>
      <c r="W6" s="32"/>
      <c r="X6" s="31" t="s">
        <v>2</v>
      </c>
      <c r="Y6" s="31"/>
      <c r="Z6" s="33"/>
      <c r="AA6" s="34"/>
      <c r="AB6" s="35"/>
      <c r="AC6" s="36"/>
      <c r="AD6" s="28"/>
    </row>
    <row r="7" customFormat="false" ht="15.75" hidden="false" customHeight="false" outlineLevel="0" collapsed="false">
      <c r="A7" s="8"/>
      <c r="B7" s="29"/>
      <c r="C7" s="24"/>
      <c r="D7" s="25"/>
      <c r="E7" s="25"/>
      <c r="F7" s="37"/>
      <c r="G7" s="30"/>
      <c r="H7" s="30"/>
      <c r="I7" s="30"/>
      <c r="J7" s="37"/>
      <c r="K7" s="30"/>
      <c r="L7" s="37"/>
      <c r="M7" s="30"/>
      <c r="N7" s="37"/>
      <c r="O7" s="30"/>
      <c r="P7" s="37"/>
      <c r="Q7" s="30"/>
      <c r="R7" s="37"/>
      <c r="S7" s="30"/>
      <c r="T7" s="37"/>
      <c r="U7" s="30"/>
      <c r="V7" s="37"/>
      <c r="W7" s="30"/>
      <c r="X7" s="30"/>
      <c r="Y7" s="30"/>
      <c r="Z7" s="25"/>
      <c r="AA7" s="24"/>
      <c r="AB7" s="24"/>
      <c r="AC7" s="24"/>
      <c r="AD7" s="29"/>
    </row>
    <row r="8" customFormat="false" ht="15.75" hidden="false" customHeight="false" outlineLevel="0" collapsed="false">
      <c r="A8" s="8" t="n">
        <v>1</v>
      </c>
      <c r="B8" s="38" t="s">
        <v>20</v>
      </c>
      <c r="C8" s="39" t="n">
        <v>7</v>
      </c>
      <c r="D8" s="40" t="n">
        <f aca="false">SUM(F8+H8+J8+L8+T8+V8+X8)</f>
        <v>21</v>
      </c>
      <c r="E8" s="40" t="n">
        <f aca="false">SUM(G8+I8+K8+M8+U8+W8+Y8)</f>
        <v>52</v>
      </c>
      <c r="F8" s="41" t="n">
        <v>3</v>
      </c>
      <c r="G8" s="41" t="n">
        <v>8</v>
      </c>
      <c r="H8" s="41" t="n">
        <v>3</v>
      </c>
      <c r="I8" s="41" t="n">
        <v>10</v>
      </c>
      <c r="J8" s="41" t="n">
        <v>3</v>
      </c>
      <c r="K8" s="41" t="n">
        <v>10</v>
      </c>
      <c r="L8" s="41" t="n">
        <v>3</v>
      </c>
      <c r="M8" s="41" t="n">
        <v>10</v>
      </c>
      <c r="N8" s="42" t="n">
        <v>1</v>
      </c>
      <c r="O8" s="42" t="n">
        <v>-8</v>
      </c>
      <c r="P8" s="42" t="n">
        <v>1</v>
      </c>
      <c r="Q8" s="42" t="n">
        <v>-10</v>
      </c>
      <c r="R8" s="42" t="n">
        <v>1</v>
      </c>
      <c r="S8" s="42" t="n">
        <v>-3</v>
      </c>
      <c r="T8" s="41" t="n">
        <v>3</v>
      </c>
      <c r="U8" s="41" t="n">
        <v>2</v>
      </c>
      <c r="V8" s="41" t="n">
        <v>3</v>
      </c>
      <c r="W8" s="41" t="n">
        <v>3</v>
      </c>
      <c r="X8" s="41" t="n">
        <v>3</v>
      </c>
      <c r="Y8" s="41" t="n">
        <v>9</v>
      </c>
      <c r="Z8" s="43" t="n">
        <f aca="false">SUM(COUNT(F8:Y8))/2</f>
        <v>10</v>
      </c>
      <c r="AA8" s="44" t="n">
        <f aca="false">SUM(F8+H8+J8+L8+N8+P8+R8+T8+V8+X8)</f>
        <v>24</v>
      </c>
      <c r="AB8" s="44" t="n">
        <f aca="false">SUM(G8+I8+K8+M8+O8+Q8+S8+U8+W8+Y8)</f>
        <v>31</v>
      </c>
      <c r="AC8" s="32" t="n">
        <f aca="false">IFERROR(D8/C8,0)</f>
        <v>3</v>
      </c>
      <c r="AD8" s="38" t="s">
        <v>20</v>
      </c>
    </row>
    <row r="9" customFormat="false" ht="15.75" hidden="false" customHeight="false" outlineLevel="0" collapsed="false">
      <c r="A9" s="8" t="n">
        <f aca="false">A8+1</f>
        <v>2</v>
      </c>
      <c r="B9" s="38" t="s">
        <v>21</v>
      </c>
      <c r="C9" s="39" t="n">
        <v>7</v>
      </c>
      <c r="D9" s="40" t="n">
        <f aca="false">SUM(F9+H9+J9+L9+N9+P9+R9+T9+V9+X9)</f>
        <v>19</v>
      </c>
      <c r="E9" s="40" t="n">
        <f aca="false">SUM(G9+I9+K9+M9+O9+Q9+S9+U9+W9+Y9)</f>
        <v>46</v>
      </c>
      <c r="F9" s="45" t="n">
        <v>3</v>
      </c>
      <c r="G9" s="45" t="n">
        <v>13</v>
      </c>
      <c r="H9" s="45" t="n">
        <v>3</v>
      </c>
      <c r="I9" s="45" t="n">
        <v>2</v>
      </c>
      <c r="J9" s="45" t="n">
        <v>3</v>
      </c>
      <c r="K9" s="45" t="n">
        <v>9</v>
      </c>
      <c r="L9" s="45" t="n">
        <v>3</v>
      </c>
      <c r="M9" s="45" t="n">
        <v>10</v>
      </c>
      <c r="N9" s="45" t="n">
        <v>3</v>
      </c>
      <c r="O9" s="41" t="n">
        <v>9</v>
      </c>
      <c r="P9" s="45" t="n">
        <v>3</v>
      </c>
      <c r="Q9" s="45" t="n">
        <v>5</v>
      </c>
      <c r="R9" s="45" t="n">
        <v>1</v>
      </c>
      <c r="S9" s="45" t="n">
        <v>-2</v>
      </c>
      <c r="T9" s="45"/>
      <c r="U9" s="45"/>
      <c r="V9" s="45"/>
      <c r="W9" s="45"/>
      <c r="X9" s="45"/>
      <c r="Y9" s="45"/>
      <c r="Z9" s="43" t="n">
        <f aca="false">SUM(COUNT(F9:Y9))/2</f>
        <v>7</v>
      </c>
      <c r="AA9" s="44" t="n">
        <f aca="false">SUM(F9+H9+J9+L9+N9+P9+R9+T9+V9+X9)</f>
        <v>19</v>
      </c>
      <c r="AB9" s="44" t="n">
        <f aca="false">SUM(G9+I9+K9+M9+O9+Q9+S9+U9+W9+Y9)</f>
        <v>46</v>
      </c>
      <c r="AC9" s="32" t="n">
        <f aca="false">IFERROR(D9/C9,0)</f>
        <v>2.71428571428571</v>
      </c>
      <c r="AD9" s="38" t="s">
        <v>21</v>
      </c>
    </row>
    <row r="10" customFormat="false" ht="15.75" hidden="false" customHeight="false" outlineLevel="0" collapsed="false">
      <c r="A10" s="8" t="n">
        <f aca="false">A9+1</f>
        <v>3</v>
      </c>
      <c r="B10" s="38" t="s">
        <v>22</v>
      </c>
      <c r="C10" s="39" t="n">
        <v>7</v>
      </c>
      <c r="D10" s="40" t="n">
        <f aca="false">SUM(AG9+H10+J10+L10+N10+P10+R10+V10+X10)</f>
        <v>19</v>
      </c>
      <c r="E10" s="40" t="n">
        <f aca="false">SUM(AF11+I10+K10+M10+O10+Q10+S10+W10+Y10)</f>
        <v>45</v>
      </c>
      <c r="F10" s="46" t="n">
        <v>1</v>
      </c>
      <c r="G10" s="46" t="n">
        <v>-3</v>
      </c>
      <c r="H10" s="45"/>
      <c r="I10" s="45"/>
      <c r="J10" s="45" t="n">
        <v>1</v>
      </c>
      <c r="K10" s="45" t="n">
        <v>-1</v>
      </c>
      <c r="L10" s="45" t="n">
        <v>3</v>
      </c>
      <c r="M10" s="45" t="n">
        <v>4</v>
      </c>
      <c r="N10" s="45" t="n">
        <v>3</v>
      </c>
      <c r="O10" s="47" t="n">
        <v>10</v>
      </c>
      <c r="P10" s="45" t="n">
        <v>3</v>
      </c>
      <c r="Q10" s="45" t="n">
        <v>9</v>
      </c>
      <c r="R10" s="45" t="n">
        <v>3</v>
      </c>
      <c r="S10" s="45" t="n">
        <v>6</v>
      </c>
      <c r="T10" s="46" t="n">
        <v>1</v>
      </c>
      <c r="U10" s="46" t="n">
        <v>-5</v>
      </c>
      <c r="V10" s="45" t="n">
        <v>3</v>
      </c>
      <c r="W10" s="45" t="n">
        <v>10</v>
      </c>
      <c r="X10" s="45" t="n">
        <v>3</v>
      </c>
      <c r="Y10" s="45" t="n">
        <v>7</v>
      </c>
      <c r="Z10" s="43" t="n">
        <f aca="false">SUM(COUNT(F10:Y10))/2</f>
        <v>9</v>
      </c>
      <c r="AA10" s="44" t="n">
        <f aca="false">SUM(F10+H10+J10+L10+N10+P10+R10+T10+V10+X10)</f>
        <v>21</v>
      </c>
      <c r="AB10" s="44" t="n">
        <f aca="false">SUM(G10+I10+K10+M10+O10+Q10+S10+U10+W10+Y10)</f>
        <v>37</v>
      </c>
      <c r="AC10" s="32" t="n">
        <f aca="false">IFERROR(D10/C10,0)</f>
        <v>2.71428571428571</v>
      </c>
      <c r="AD10" s="38" t="s">
        <v>22</v>
      </c>
    </row>
    <row r="11" customFormat="false" ht="15.75" hidden="false" customHeight="false" outlineLevel="0" collapsed="false">
      <c r="A11" s="8" t="n">
        <f aca="false">A10+1</f>
        <v>4</v>
      </c>
      <c r="B11" s="38" t="s">
        <v>23</v>
      </c>
      <c r="C11" s="39" t="n">
        <v>7</v>
      </c>
      <c r="D11" s="40" t="n">
        <f aca="false">SUM(F11+H11+J11+P11+T11+V11+X11)</f>
        <v>19</v>
      </c>
      <c r="E11" s="40" t="n">
        <f aca="false">SUM(G11+I11+K11+Q11+U11+W11+Y11)</f>
        <v>22</v>
      </c>
      <c r="F11" s="45" t="n">
        <v>3</v>
      </c>
      <c r="G11" s="45" t="n">
        <v>3</v>
      </c>
      <c r="H11" s="45" t="n">
        <v>3</v>
      </c>
      <c r="I11" s="45" t="n">
        <v>1</v>
      </c>
      <c r="J11" s="45" t="n">
        <v>3</v>
      </c>
      <c r="K11" s="45" t="n">
        <v>4</v>
      </c>
      <c r="L11" s="46" t="n">
        <v>1</v>
      </c>
      <c r="M11" s="46" t="n">
        <v>-7</v>
      </c>
      <c r="N11" s="46" t="n">
        <v>1</v>
      </c>
      <c r="O11" s="46" t="n">
        <v>-10</v>
      </c>
      <c r="P11" s="45" t="n">
        <v>3</v>
      </c>
      <c r="Q11" s="45" t="n">
        <v>5</v>
      </c>
      <c r="R11" s="46" t="n">
        <v>1</v>
      </c>
      <c r="S11" s="46" t="n">
        <v>-10</v>
      </c>
      <c r="T11" s="45" t="n">
        <v>3</v>
      </c>
      <c r="U11" s="45" t="n">
        <v>5</v>
      </c>
      <c r="V11" s="45" t="n">
        <v>1</v>
      </c>
      <c r="W11" s="45" t="n">
        <v>-3</v>
      </c>
      <c r="X11" s="45" t="n">
        <v>3</v>
      </c>
      <c r="Y11" s="45" t="n">
        <v>7</v>
      </c>
      <c r="Z11" s="43" t="n">
        <f aca="false">SUM(COUNT(F11:Y11))/2</f>
        <v>10</v>
      </c>
      <c r="AA11" s="44" t="n">
        <f aca="false">SUM(F11+H11+J11+L11+N11+P11+R11+T11+V11+X11)</f>
        <v>22</v>
      </c>
      <c r="AB11" s="44" t="n">
        <f aca="false">SUM(G11+I11+K11+M11+O11+Q11+S11+U11+W11+Y11)</f>
        <v>-5</v>
      </c>
      <c r="AC11" s="32" t="n">
        <f aca="false">IFERROR(D11/C11,0)</f>
        <v>2.71428571428571</v>
      </c>
      <c r="AD11" s="38" t="s">
        <v>23</v>
      </c>
    </row>
    <row r="12" customFormat="false" ht="15.75" hidden="false" customHeight="false" outlineLevel="0" collapsed="false">
      <c r="A12" s="8" t="n">
        <f aca="false">A11+1</f>
        <v>5</v>
      </c>
      <c r="B12" s="38" t="s">
        <v>24</v>
      </c>
      <c r="C12" s="39" t="n">
        <v>7</v>
      </c>
      <c r="D12" s="40" t="n">
        <f aca="false">SUM(F12+H12+J12+L12+N12+P12+R12+T12+V12+X12)</f>
        <v>17</v>
      </c>
      <c r="E12" s="40" t="n">
        <f aca="false">SUM(G12+I12+K12+M12+O12+Q12+S12+U12+W12+Y12)</f>
        <v>28</v>
      </c>
      <c r="F12" s="45" t="n">
        <v>1</v>
      </c>
      <c r="G12" s="45" t="n">
        <v>-3</v>
      </c>
      <c r="H12" s="45" t="n">
        <v>3</v>
      </c>
      <c r="I12" s="45" t="n">
        <v>1</v>
      </c>
      <c r="J12" s="45" t="n">
        <v>3</v>
      </c>
      <c r="K12" s="45" t="n">
        <v>10</v>
      </c>
      <c r="L12" s="45"/>
      <c r="M12" s="45"/>
      <c r="N12" s="45" t="n">
        <v>3</v>
      </c>
      <c r="O12" s="45" t="n">
        <v>8</v>
      </c>
      <c r="P12" s="45"/>
      <c r="Q12" s="45"/>
      <c r="R12" s="45" t="n">
        <v>3</v>
      </c>
      <c r="S12" s="45" t="n">
        <v>10</v>
      </c>
      <c r="T12" s="45"/>
      <c r="U12" s="45"/>
      <c r="V12" s="45" t="n">
        <v>3</v>
      </c>
      <c r="W12" s="41" t="n">
        <v>3</v>
      </c>
      <c r="X12" s="45" t="n">
        <v>1</v>
      </c>
      <c r="Y12" s="45" t="n">
        <v>-1</v>
      </c>
      <c r="Z12" s="43" t="n">
        <f aca="false">SUM(COUNT(F12:Y12))/2</f>
        <v>7</v>
      </c>
      <c r="AA12" s="44" t="n">
        <f aca="false">SUM(F12+H12+J12+L12+N12+P12+R12+T12+V12+X12)</f>
        <v>17</v>
      </c>
      <c r="AB12" s="44" t="n">
        <f aca="false">SUM(G12+I12+K12+M12+O12+Q12+S12+U12+W12+Y12)</f>
        <v>28</v>
      </c>
      <c r="AC12" s="32" t="n">
        <f aca="false">IFERROR(D12/C12,0)</f>
        <v>2.42857142857143</v>
      </c>
      <c r="AD12" s="38" t="s">
        <v>24</v>
      </c>
    </row>
    <row r="13" customFormat="false" ht="15.75" hidden="false" customHeight="false" outlineLevel="0" collapsed="false">
      <c r="A13" s="8" t="n">
        <f aca="false">A12+1</f>
        <v>6</v>
      </c>
      <c r="B13" s="38" t="s">
        <v>25</v>
      </c>
      <c r="C13" s="39" t="n">
        <v>7</v>
      </c>
      <c r="D13" s="40" t="n">
        <f aca="false">SUM(F13+H13+L13+R13+T13+V13+X13)</f>
        <v>17</v>
      </c>
      <c r="E13" s="40" t="n">
        <f aca="false">SUM(G13+I13+M13+S13+U13+W13+Y13)</f>
        <v>27</v>
      </c>
      <c r="F13" s="45" t="n">
        <v>3</v>
      </c>
      <c r="G13" s="45" t="n">
        <v>13</v>
      </c>
      <c r="H13" s="45" t="n">
        <v>1</v>
      </c>
      <c r="I13" s="45" t="n">
        <v>-2</v>
      </c>
      <c r="J13" s="46" t="n">
        <v>1</v>
      </c>
      <c r="K13" s="46" t="n">
        <v>-9</v>
      </c>
      <c r="L13" s="45" t="n">
        <v>3</v>
      </c>
      <c r="M13" s="45" t="n">
        <v>4</v>
      </c>
      <c r="N13" s="46" t="n">
        <v>1</v>
      </c>
      <c r="O13" s="46" t="n">
        <v>-10</v>
      </c>
      <c r="P13" s="46" t="n">
        <v>1</v>
      </c>
      <c r="Q13" s="46" t="n">
        <v>-5</v>
      </c>
      <c r="R13" s="45" t="n">
        <v>1</v>
      </c>
      <c r="S13" s="45" t="n">
        <v>-3</v>
      </c>
      <c r="T13" s="45" t="n">
        <v>3</v>
      </c>
      <c r="U13" s="45" t="n">
        <v>4</v>
      </c>
      <c r="V13" s="45" t="n">
        <v>3</v>
      </c>
      <c r="W13" s="45" t="n">
        <v>10</v>
      </c>
      <c r="X13" s="45" t="n">
        <v>3</v>
      </c>
      <c r="Y13" s="45" t="n">
        <v>1</v>
      </c>
      <c r="Z13" s="43" t="n">
        <f aca="false">SUM(COUNT(F13:Y13))/2</f>
        <v>10</v>
      </c>
      <c r="AA13" s="44" t="n">
        <f aca="false">SUM(F13+H13+J13+L13+N13+P13+R13+T13+V13+X13)</f>
        <v>20</v>
      </c>
      <c r="AB13" s="44" t="n">
        <f aca="false">SUM(G13+I13+K13+M13+O13+Q13+S13+U13+W13+Y13)</f>
        <v>3</v>
      </c>
      <c r="AC13" s="32" t="n">
        <f aca="false">IFERROR(D13/C13,0)</f>
        <v>2.42857142857143</v>
      </c>
      <c r="AD13" s="38" t="s">
        <v>25</v>
      </c>
    </row>
    <row r="14" customFormat="false" ht="15.75" hidden="false" customHeight="false" outlineLevel="0" collapsed="false">
      <c r="A14" s="8" t="n">
        <f aca="false">A13+1</f>
        <v>7</v>
      </c>
      <c r="B14" s="38" t="s">
        <v>26</v>
      </c>
      <c r="C14" s="39" t="n">
        <v>7</v>
      </c>
      <c r="D14" s="40" t="n">
        <f aca="false">SUM(F14+H14+J14+L14+N14+P14+T14+V14+X14)</f>
        <v>17</v>
      </c>
      <c r="E14" s="40" t="n">
        <f aca="false">SUM(G14+I14+K14+M14+O14+Q14+U14+W14+Y14)</f>
        <v>22</v>
      </c>
      <c r="F14" s="45"/>
      <c r="G14" s="45"/>
      <c r="H14" s="45" t="n">
        <v>1</v>
      </c>
      <c r="I14" s="45" t="n">
        <v>-1</v>
      </c>
      <c r="J14" s="45" t="n">
        <v>1</v>
      </c>
      <c r="K14" s="45" t="n">
        <v>-4</v>
      </c>
      <c r="L14" s="45" t="n">
        <v>3</v>
      </c>
      <c r="M14" s="45" t="n">
        <v>7</v>
      </c>
      <c r="N14" s="45" t="n">
        <v>3</v>
      </c>
      <c r="O14" s="45" t="n">
        <v>1</v>
      </c>
      <c r="P14" s="45" t="n">
        <v>3</v>
      </c>
      <c r="Q14" s="45" t="n">
        <v>3</v>
      </c>
      <c r="R14" s="46" t="n">
        <v>1</v>
      </c>
      <c r="S14" s="46" t="n">
        <v>-9</v>
      </c>
      <c r="T14" s="45" t="n">
        <v>3</v>
      </c>
      <c r="U14" s="45" t="n">
        <v>6</v>
      </c>
      <c r="V14" s="45"/>
      <c r="W14" s="45"/>
      <c r="X14" s="45" t="n">
        <v>3</v>
      </c>
      <c r="Y14" s="45" t="n">
        <v>10</v>
      </c>
      <c r="Z14" s="43" t="n">
        <f aca="false">SUM(COUNT(F14:Y14))/2</f>
        <v>8</v>
      </c>
      <c r="AA14" s="44" t="n">
        <f aca="false">SUM(F14+H14+J14+L14+N14+P14+R14+T14+V14+X14)</f>
        <v>18</v>
      </c>
      <c r="AB14" s="44" t="n">
        <f aca="false">SUM(G14+I14+K14+M14+O14+Q14+S14+U14+W14+Y14)</f>
        <v>13</v>
      </c>
      <c r="AC14" s="32" t="n">
        <f aca="false">IFERROR(D14/C14,0)</f>
        <v>2.42857142857143</v>
      </c>
      <c r="AD14" s="38" t="s">
        <v>26</v>
      </c>
    </row>
    <row r="15" customFormat="false" ht="15.75" hidden="false" customHeight="false" outlineLevel="0" collapsed="false">
      <c r="A15" s="8" t="n">
        <f aca="false">A14+1</f>
        <v>8</v>
      </c>
      <c r="B15" s="38" t="s">
        <v>27</v>
      </c>
      <c r="C15" s="39" t="n">
        <v>7</v>
      </c>
      <c r="D15" s="40" t="n">
        <f aca="false">SUM(H15+J15+N15+P15+R15+T15+V15+X15)</f>
        <v>17</v>
      </c>
      <c r="E15" s="40" t="n">
        <f aca="false">SUM(I15+K15+O15+Q15+S15+U15+W15+Y15)</f>
        <v>5</v>
      </c>
      <c r="F15" s="46" t="n">
        <v>1</v>
      </c>
      <c r="G15" s="46" t="n">
        <v>-13</v>
      </c>
      <c r="H15" s="45" t="n">
        <v>1</v>
      </c>
      <c r="I15" s="45" t="n">
        <v>-2</v>
      </c>
      <c r="J15" s="45" t="n">
        <v>3</v>
      </c>
      <c r="K15" s="45" t="n">
        <v>1</v>
      </c>
      <c r="L15" s="46" t="n">
        <v>1</v>
      </c>
      <c r="M15" s="46" t="n">
        <v>-10</v>
      </c>
      <c r="N15" s="45" t="n">
        <v>3</v>
      </c>
      <c r="O15" s="45" t="n">
        <v>1</v>
      </c>
      <c r="P15" s="45" t="n">
        <v>1</v>
      </c>
      <c r="Q15" s="45" t="n">
        <v>-3</v>
      </c>
      <c r="R15" s="45" t="n">
        <v>3</v>
      </c>
      <c r="S15" s="45" t="n">
        <v>2</v>
      </c>
      <c r="T15" s="45" t="n">
        <v>3</v>
      </c>
      <c r="U15" s="45" t="n">
        <v>2</v>
      </c>
      <c r="V15" s="45" t="n">
        <v>3</v>
      </c>
      <c r="W15" s="45" t="n">
        <v>4</v>
      </c>
      <c r="X15" s="45"/>
      <c r="Y15" s="45"/>
      <c r="Z15" s="43" t="n">
        <f aca="false">SUM(COUNT(F15:Y15))/2</f>
        <v>9</v>
      </c>
      <c r="AA15" s="44" t="n">
        <f aca="false">SUM(F15+H15+J15+L15+N15+P15+R15+T15+V15+X15)</f>
        <v>19</v>
      </c>
      <c r="AB15" s="44" t="n">
        <f aca="false">SUM(G15+I15+K15+M15+O15+Q15+S15+U15+W15+Y15)</f>
        <v>-18</v>
      </c>
      <c r="AC15" s="32" t="n">
        <f aca="false">IFERROR(D15/C15,0)</f>
        <v>2.42857142857143</v>
      </c>
      <c r="AD15" s="38" t="s">
        <v>27</v>
      </c>
    </row>
    <row r="16" customFormat="false" ht="15.75" hidden="false" customHeight="false" outlineLevel="0" collapsed="false">
      <c r="A16" s="8" t="n">
        <f aca="false">A15+1</f>
        <v>9</v>
      </c>
      <c r="B16" s="38" t="s">
        <v>28</v>
      </c>
      <c r="C16" s="39" t="n">
        <v>7</v>
      </c>
      <c r="D16" s="40" t="n">
        <f aca="false">SUM(F16+H16+J16+L16+N16+P16+R16+T16+V16+X16)</f>
        <v>17</v>
      </c>
      <c r="E16" s="40" t="n">
        <f aca="false">SUM(G16+I16+K16+M16+O16+Q16+S16+U16+W16+Y16)</f>
        <v>2</v>
      </c>
      <c r="F16" s="45" t="n">
        <v>3</v>
      </c>
      <c r="G16" s="45" t="n">
        <v>3</v>
      </c>
      <c r="H16" s="45" t="n">
        <v>3</v>
      </c>
      <c r="I16" s="45" t="n">
        <v>1</v>
      </c>
      <c r="J16" s="45" t="n">
        <v>3</v>
      </c>
      <c r="K16" s="45" t="n">
        <v>1</v>
      </c>
      <c r="L16" s="45"/>
      <c r="M16" s="45"/>
      <c r="N16" s="45" t="n">
        <v>3</v>
      </c>
      <c r="O16" s="45" t="n">
        <v>8</v>
      </c>
      <c r="P16" s="45" t="n">
        <v>1</v>
      </c>
      <c r="Q16" s="45" t="n">
        <v>-3</v>
      </c>
      <c r="R16" s="45" t="n">
        <v>3</v>
      </c>
      <c r="S16" s="45" t="n">
        <v>2</v>
      </c>
      <c r="T16" s="45"/>
      <c r="U16" s="45"/>
      <c r="V16" s="45" t="n">
        <v>1</v>
      </c>
      <c r="W16" s="45" t="n">
        <v>-10</v>
      </c>
      <c r="X16" s="45"/>
      <c r="Y16" s="45"/>
      <c r="Z16" s="43" t="n">
        <f aca="false">SUM(COUNT(F16:Y16))/2</f>
        <v>7</v>
      </c>
      <c r="AA16" s="44" t="n">
        <f aca="false">SUM(F16+H16+J16+L16+N16+P16+R16+T16+V16+X16)</f>
        <v>17</v>
      </c>
      <c r="AB16" s="44" t="n">
        <f aca="false">SUM(G16+I16+K16+M16+O16+Q16+S16+U16+W16+Y16)</f>
        <v>2</v>
      </c>
      <c r="AC16" s="32" t="n">
        <f aca="false">IFERROR(D16/C16,0)</f>
        <v>2.42857142857143</v>
      </c>
      <c r="AD16" s="38" t="s">
        <v>28</v>
      </c>
    </row>
    <row r="17" customFormat="false" ht="15.75" hidden="false" customHeight="false" outlineLevel="0" collapsed="false">
      <c r="A17" s="8" t="n">
        <f aca="false">A16+1</f>
        <v>10</v>
      </c>
      <c r="B17" s="38" t="s">
        <v>29</v>
      </c>
      <c r="C17" s="39" t="n">
        <v>7</v>
      </c>
      <c r="D17" s="40" t="n">
        <f aca="false">SUM(F17+H17+J17+L17+N17+P17+R17+T17+V17+X17)</f>
        <v>15</v>
      </c>
      <c r="E17" s="40" t="n">
        <f aca="false">SUM(G17+I17+K17+M17+O17+Q17+S17+U17+W17+Y17)</f>
        <v>6</v>
      </c>
      <c r="F17" s="45"/>
      <c r="G17" s="45"/>
      <c r="H17" s="45" t="n">
        <v>3</v>
      </c>
      <c r="I17" s="45" t="n">
        <v>2</v>
      </c>
      <c r="J17" s="45"/>
      <c r="K17" s="45"/>
      <c r="L17" s="45"/>
      <c r="M17" s="45"/>
      <c r="N17" s="45" t="n">
        <v>3</v>
      </c>
      <c r="O17" s="45" t="n">
        <v>9</v>
      </c>
      <c r="P17" s="45" t="n">
        <v>3</v>
      </c>
      <c r="Q17" s="45" t="n">
        <v>9</v>
      </c>
      <c r="R17" s="45" t="n">
        <v>3</v>
      </c>
      <c r="S17" s="45" t="n">
        <v>3</v>
      </c>
      <c r="T17" s="45" t="n">
        <v>1</v>
      </c>
      <c r="U17" s="45" t="n">
        <v>-4</v>
      </c>
      <c r="V17" s="45" t="n">
        <v>1</v>
      </c>
      <c r="W17" s="45" t="n">
        <v>-3</v>
      </c>
      <c r="X17" s="45" t="n">
        <v>1</v>
      </c>
      <c r="Y17" s="45" t="n">
        <v>-10</v>
      </c>
      <c r="Z17" s="43" t="n">
        <f aca="false">SUM(COUNT(F17:Y17))/2</f>
        <v>7</v>
      </c>
      <c r="AA17" s="44" t="n">
        <f aca="false">SUM(F17+H17+J17+L17+N17+P17+R17+T17+V17+X17)</f>
        <v>15</v>
      </c>
      <c r="AB17" s="44" t="n">
        <f aca="false">SUM(G17+I17+K17+M17+O17+Q17+S17+U17+W17+Y17)</f>
        <v>6</v>
      </c>
      <c r="AC17" s="32" t="n">
        <f aca="false">IFERROR(D17/C17,0)</f>
        <v>2.14285714285714</v>
      </c>
      <c r="AD17" s="38" t="s">
        <v>29</v>
      </c>
    </row>
    <row r="18" customFormat="false" ht="15.75" hidden="false" customHeight="false" outlineLevel="0" collapsed="false">
      <c r="A18" s="8" t="n">
        <f aca="false">A17+1</f>
        <v>11</v>
      </c>
      <c r="B18" s="38" t="s">
        <v>30</v>
      </c>
      <c r="C18" s="39" t="n">
        <v>7</v>
      </c>
      <c r="D18" s="40" t="n">
        <f aca="false">SUM(F18+J18+N18+P18+R18+T18+V18)</f>
        <v>15</v>
      </c>
      <c r="E18" s="40" t="n">
        <f aca="false">SUM(G18+K18+O18+Q18+S18+U18+W18)</f>
        <v>4</v>
      </c>
      <c r="F18" s="45" t="n">
        <v>3</v>
      </c>
      <c r="G18" s="45" t="n">
        <v>3</v>
      </c>
      <c r="H18" s="46" t="n">
        <v>1</v>
      </c>
      <c r="I18" s="46" t="n">
        <v>-10</v>
      </c>
      <c r="J18" s="45" t="n">
        <v>1</v>
      </c>
      <c r="K18" s="45" t="n">
        <v>-3</v>
      </c>
      <c r="L18" s="46" t="n">
        <v>1</v>
      </c>
      <c r="M18" s="46" t="n">
        <v>-10</v>
      </c>
      <c r="N18" s="45" t="n">
        <v>1</v>
      </c>
      <c r="O18" s="45" t="n">
        <v>-8</v>
      </c>
      <c r="P18" s="45" t="n">
        <v>3</v>
      </c>
      <c r="Q18" s="45" t="n">
        <v>6</v>
      </c>
      <c r="R18" s="45" t="n">
        <v>3</v>
      </c>
      <c r="S18" s="45" t="n">
        <v>6</v>
      </c>
      <c r="T18" s="45" t="n">
        <v>3</v>
      </c>
      <c r="U18" s="45" t="n">
        <v>4</v>
      </c>
      <c r="V18" s="45" t="n">
        <v>1</v>
      </c>
      <c r="W18" s="45" t="n">
        <v>-4</v>
      </c>
      <c r="X18" s="46" t="n">
        <v>1</v>
      </c>
      <c r="Y18" s="46" t="n">
        <v>-7</v>
      </c>
      <c r="Z18" s="43" t="n">
        <f aca="false">SUM(COUNT(F18:Y18))/2</f>
        <v>10</v>
      </c>
      <c r="AA18" s="44" t="n">
        <f aca="false">SUM(F18+H18+J18+L18+N18+P18+R18+T18+V18+X18)</f>
        <v>18</v>
      </c>
      <c r="AB18" s="44" t="n">
        <f aca="false">SUM(G18+I18+K18+M18+O18+Q18+S18+U18+W18+Y18)</f>
        <v>-23</v>
      </c>
      <c r="AC18" s="32" t="n">
        <f aca="false">IFERROR(D18/C18,0)</f>
        <v>2.14285714285714</v>
      </c>
      <c r="AD18" s="38" t="s">
        <v>30</v>
      </c>
    </row>
    <row r="19" customFormat="false" ht="15.75" hidden="false" customHeight="false" outlineLevel="0" collapsed="false">
      <c r="A19" s="8" t="n">
        <f aca="false">A18+1</f>
        <v>12</v>
      </c>
      <c r="B19" s="38" t="s">
        <v>31</v>
      </c>
      <c r="C19" s="39" t="n">
        <v>6</v>
      </c>
      <c r="D19" s="40" t="n">
        <f aca="false">SUM(F19+H19+J19+L19+N19+P19+R19+T19+V19+X19)</f>
        <v>14</v>
      </c>
      <c r="E19" s="40" t="n">
        <f aca="false">SUM(G19+I19+K19+M19+O19+Q19+S19+U19+W19+Y19)</f>
        <v>20</v>
      </c>
      <c r="F19" s="45"/>
      <c r="G19" s="45"/>
      <c r="H19" s="45" t="n">
        <v>1</v>
      </c>
      <c r="I19" s="45" t="n">
        <v>-2</v>
      </c>
      <c r="J19" s="45" t="n">
        <v>3</v>
      </c>
      <c r="K19" s="45" t="n">
        <v>10</v>
      </c>
      <c r="L19" s="45"/>
      <c r="M19" s="48"/>
      <c r="N19" s="45" t="n">
        <v>3</v>
      </c>
      <c r="O19" s="45" t="n">
        <v>12</v>
      </c>
      <c r="P19" s="45"/>
      <c r="Q19" s="45"/>
      <c r="R19" s="45" t="n">
        <v>3</v>
      </c>
      <c r="S19" s="45" t="n">
        <v>3</v>
      </c>
      <c r="T19" s="45" t="n">
        <v>1</v>
      </c>
      <c r="U19" s="45" t="n">
        <v>-6</v>
      </c>
      <c r="V19" s="45" t="n">
        <v>3</v>
      </c>
      <c r="W19" s="45" t="n">
        <v>3</v>
      </c>
      <c r="X19" s="45"/>
      <c r="Y19" s="45"/>
      <c r="Z19" s="43" t="n">
        <f aca="false">SUM(COUNT(F19:Y19))/2</f>
        <v>6</v>
      </c>
      <c r="AA19" s="44" t="n">
        <f aca="false">SUM(F19+H19+J19+L19+N19+P19+R19+T19+V19+X19)</f>
        <v>14</v>
      </c>
      <c r="AB19" s="44" t="n">
        <f aca="false">SUM(G19+I19+K19+M19+O19+Q19+S19+U19+W19+Y19)</f>
        <v>20</v>
      </c>
      <c r="AC19" s="32" t="n">
        <f aca="false">IFERROR(D19/C19,0)</f>
        <v>2.33333333333333</v>
      </c>
      <c r="AD19" s="38" t="s">
        <v>31</v>
      </c>
    </row>
    <row r="20" customFormat="false" ht="15.75" hidden="false" customHeight="false" outlineLevel="0" collapsed="false">
      <c r="A20" s="8" t="n">
        <f aca="false">A19+1</f>
        <v>13</v>
      </c>
      <c r="B20" s="38" t="s">
        <v>32</v>
      </c>
      <c r="C20" s="39" t="n">
        <v>5</v>
      </c>
      <c r="D20" s="40" t="n">
        <f aca="false">SUM(F20+H20+J20+L20+N20+P20+R20+T20+V20+X20)</f>
        <v>13</v>
      </c>
      <c r="E20" s="40" t="n">
        <f aca="false">SUM(G20+I20+K20+M20+O20+Q20+S20+U20+W20+Y20)</f>
        <v>11</v>
      </c>
      <c r="F20" s="45"/>
      <c r="G20" s="45"/>
      <c r="H20" s="45" t="n">
        <v>1</v>
      </c>
      <c r="I20" s="45" t="n">
        <v>-10</v>
      </c>
      <c r="J20" s="45"/>
      <c r="K20" s="45"/>
      <c r="L20" s="45"/>
      <c r="M20" s="45"/>
      <c r="N20" s="45"/>
      <c r="O20" s="45"/>
      <c r="P20" s="45" t="n">
        <v>3</v>
      </c>
      <c r="Q20" s="45" t="n">
        <v>3</v>
      </c>
      <c r="R20" s="45" t="n">
        <v>3</v>
      </c>
      <c r="S20" s="45" t="n">
        <v>9</v>
      </c>
      <c r="T20" s="45" t="n">
        <v>3</v>
      </c>
      <c r="U20" s="45" t="n">
        <v>5</v>
      </c>
      <c r="V20" s="45" t="n">
        <v>3</v>
      </c>
      <c r="W20" s="45" t="n">
        <v>4</v>
      </c>
      <c r="X20" s="45"/>
      <c r="Y20" s="45"/>
      <c r="Z20" s="43" t="n">
        <f aca="false">SUM(COUNT(F20:Y20))/2</f>
        <v>5</v>
      </c>
      <c r="AA20" s="44" t="n">
        <f aca="false">SUM(F20+H20+J20+L20+N20+P20+R20+T20+V20+X20)</f>
        <v>13</v>
      </c>
      <c r="AB20" s="44" t="n">
        <f aca="false">SUM(G20+I20+K20+M20+O20+Q20+S20+U20+W20+Y20)</f>
        <v>11</v>
      </c>
      <c r="AC20" s="32" t="n">
        <f aca="false">IFERROR(D20/C20,0)</f>
        <v>2.6</v>
      </c>
      <c r="AD20" s="38" t="s">
        <v>32</v>
      </c>
    </row>
    <row r="21" customFormat="false" ht="15.75" hidden="false" customHeight="false" outlineLevel="0" collapsed="false">
      <c r="A21" s="8" t="n">
        <f aca="false">A20+1</f>
        <v>14</v>
      </c>
      <c r="B21" s="38" t="s">
        <v>33</v>
      </c>
      <c r="C21" s="39" t="n">
        <v>7</v>
      </c>
      <c r="D21" s="40" t="n">
        <f aca="false">SUM(F21+H21+J21+L21+N21+R21+V21+X21)</f>
        <v>13</v>
      </c>
      <c r="E21" s="40" t="n">
        <f aca="false">SUM(G21+I21+K21+M21+O21+S21+W21+Y21)</f>
        <v>8</v>
      </c>
      <c r="F21" s="45"/>
      <c r="G21" s="45"/>
      <c r="H21" s="45" t="n">
        <v>3</v>
      </c>
      <c r="I21" s="45" t="n">
        <v>2</v>
      </c>
      <c r="J21" s="45" t="n">
        <v>1</v>
      </c>
      <c r="K21" s="45" t="n">
        <v>-1</v>
      </c>
      <c r="L21" s="45" t="n">
        <v>1</v>
      </c>
      <c r="M21" s="45" t="n">
        <v>-4</v>
      </c>
      <c r="N21" s="45" t="n">
        <v>3</v>
      </c>
      <c r="O21" s="45" t="n">
        <v>12</v>
      </c>
      <c r="P21" s="46" t="n">
        <v>1</v>
      </c>
      <c r="Q21" s="46" t="n">
        <v>-9</v>
      </c>
      <c r="R21" s="45" t="n">
        <v>3</v>
      </c>
      <c r="S21" s="45" t="n">
        <v>9</v>
      </c>
      <c r="T21" s="46" t="n">
        <v>1</v>
      </c>
      <c r="U21" s="46" t="n">
        <v>-6</v>
      </c>
      <c r="V21" s="45" t="n">
        <v>1</v>
      </c>
      <c r="W21" s="45" t="n">
        <v>-3</v>
      </c>
      <c r="X21" s="45" t="n">
        <v>1</v>
      </c>
      <c r="Y21" s="45" t="n">
        <v>-7</v>
      </c>
      <c r="Z21" s="43" t="n">
        <f aca="false">SUM(COUNT(F21:Y21))/2</f>
        <v>9</v>
      </c>
      <c r="AA21" s="44" t="n">
        <f aca="false">SUM(F21+H21+J21+L21+N21+P21+R21+T21+V21+X21)</f>
        <v>15</v>
      </c>
      <c r="AB21" s="44" t="n">
        <f aca="false">SUM(G21+I21+K21+M21+O21+Q21+S21+U21+W21+Y21)</f>
        <v>-7</v>
      </c>
      <c r="AC21" s="32" t="n">
        <f aca="false">IFERROR(D21/C21,0)</f>
        <v>1.85714285714286</v>
      </c>
      <c r="AD21" s="38" t="s">
        <v>33</v>
      </c>
    </row>
    <row r="22" customFormat="false" ht="15.75" hidden="false" customHeight="false" outlineLevel="0" collapsed="false">
      <c r="A22" s="8" t="n">
        <f aca="false">A21+1</f>
        <v>15</v>
      </c>
      <c r="B22" s="38" t="s">
        <v>34</v>
      </c>
      <c r="C22" s="39" t="n">
        <v>7</v>
      </c>
      <c r="D22" s="40" t="n">
        <f aca="false">SUM(F22+H22+J22+L22+P22+R22+T22+V22+X22)</f>
        <v>13</v>
      </c>
      <c r="E22" s="40" t="n">
        <f aca="false">SUM(G22+I22+K22+M22+Q22+S22+U22+W22+Y22)</f>
        <v>7</v>
      </c>
      <c r="F22" s="45" t="n">
        <v>3</v>
      </c>
      <c r="G22" s="45" t="n">
        <v>8</v>
      </c>
      <c r="H22" s="45" t="n">
        <v>1</v>
      </c>
      <c r="I22" s="45" t="n">
        <v>-1</v>
      </c>
      <c r="J22" s="45" t="n">
        <v>3</v>
      </c>
      <c r="K22" s="45" t="n">
        <v>4</v>
      </c>
      <c r="L22" s="45"/>
      <c r="M22" s="45"/>
      <c r="N22" s="46" t="n">
        <v>1</v>
      </c>
      <c r="O22" s="46" t="n">
        <v>-12</v>
      </c>
      <c r="P22" s="45" t="n">
        <v>1</v>
      </c>
      <c r="Q22" s="45" t="n">
        <v>-6</v>
      </c>
      <c r="R22" s="45"/>
      <c r="S22" s="45"/>
      <c r="T22" s="45" t="n">
        <v>1</v>
      </c>
      <c r="U22" s="45" t="n">
        <v>-5</v>
      </c>
      <c r="V22" s="45" t="n">
        <v>1</v>
      </c>
      <c r="W22" s="45" t="n">
        <v>-3</v>
      </c>
      <c r="X22" s="45" t="n">
        <v>3</v>
      </c>
      <c r="Y22" s="45" t="n">
        <v>10</v>
      </c>
      <c r="Z22" s="43" t="n">
        <f aca="false">SUM(COUNT(F22:Y22))/2</f>
        <v>8</v>
      </c>
      <c r="AA22" s="44" t="n">
        <f aca="false">SUM(F22+H22+J22+L22+N22+P22+R22+T22+V22+X22)</f>
        <v>14</v>
      </c>
      <c r="AB22" s="44" t="n">
        <f aca="false">SUM(G22+I22+K22+M22+O22+Q22+S22+U22+W22+Y22)</f>
        <v>-5</v>
      </c>
      <c r="AC22" s="32" t="n">
        <f aca="false">IFERROR(D22/C22,0)</f>
        <v>1.85714285714286</v>
      </c>
      <c r="AD22" s="38" t="s">
        <v>34</v>
      </c>
    </row>
    <row r="23" customFormat="false" ht="15.75" hidden="false" customHeight="false" outlineLevel="0" collapsed="false">
      <c r="A23" s="8" t="n">
        <f aca="false">A22+1</f>
        <v>16</v>
      </c>
      <c r="B23" s="38" t="s">
        <v>35</v>
      </c>
      <c r="C23" s="8" t="n">
        <v>7</v>
      </c>
      <c r="D23" s="40" t="n">
        <f aca="false">SUM(F23+H23+J23+N23+T23+V23+X23)</f>
        <v>13</v>
      </c>
      <c r="E23" s="40" t="n">
        <f aca="false">SUM(G23+I23+K23+O23+U23+W23+Y23)</f>
        <v>1</v>
      </c>
      <c r="F23" s="45" t="n">
        <v>1</v>
      </c>
      <c r="G23" s="45" t="n">
        <v>-3</v>
      </c>
      <c r="H23" s="45" t="n">
        <v>3</v>
      </c>
      <c r="I23" s="45" t="n">
        <v>1</v>
      </c>
      <c r="J23" s="45" t="n">
        <v>3</v>
      </c>
      <c r="K23" s="45" t="n">
        <v>3</v>
      </c>
      <c r="L23" s="46" t="n">
        <v>1</v>
      </c>
      <c r="M23" s="46" t="n">
        <v>-10</v>
      </c>
      <c r="N23" s="45" t="n">
        <v>1</v>
      </c>
      <c r="O23" s="45" t="n">
        <v>-1</v>
      </c>
      <c r="P23" s="46" t="n">
        <v>1</v>
      </c>
      <c r="Q23" s="46" t="n">
        <v>-10</v>
      </c>
      <c r="R23" s="46" t="n">
        <v>1</v>
      </c>
      <c r="S23" s="46" t="n">
        <v>-10</v>
      </c>
      <c r="T23" s="45" t="n">
        <v>3</v>
      </c>
      <c r="U23" s="45" t="n">
        <v>6</v>
      </c>
      <c r="V23" s="45" t="n">
        <v>1</v>
      </c>
      <c r="W23" s="45" t="n">
        <v>-4</v>
      </c>
      <c r="X23" s="45" t="n">
        <v>1</v>
      </c>
      <c r="Y23" s="45" t="n">
        <v>-1</v>
      </c>
      <c r="Z23" s="43" t="n">
        <f aca="false">SUM(COUNT(F23:Y23))/2</f>
        <v>10</v>
      </c>
      <c r="AA23" s="44" t="n">
        <f aca="false">SUM(F23+H23+J23+L23+N23+P23+R23+T23+V23+X23)</f>
        <v>16</v>
      </c>
      <c r="AB23" s="44" t="n">
        <f aca="false">SUM(G23+I23+K23+M23+O23+Q23+S23+U23+W23+Y23)</f>
        <v>-29</v>
      </c>
      <c r="AC23" s="32" t="n">
        <f aca="false">IFERROR(D23/C23,0)</f>
        <v>1.85714285714286</v>
      </c>
      <c r="AD23" s="38" t="s">
        <v>35</v>
      </c>
    </row>
    <row r="24" customFormat="false" ht="15.75" hidden="false" customHeight="false" outlineLevel="0" collapsed="false">
      <c r="A24" s="8" t="n">
        <f aca="false">A23+1</f>
        <v>17</v>
      </c>
      <c r="B24" s="38" t="s">
        <v>36</v>
      </c>
      <c r="C24" s="39" t="n">
        <v>6</v>
      </c>
      <c r="D24" s="40" t="n">
        <f aca="false">SUM(F24+H24+J24+L24+N24+P24+R24+T24+V24+X24)</f>
        <v>13</v>
      </c>
      <c r="E24" s="40" t="n">
        <f aca="false">SUM(G24+I24+K24+M24+O24+Q24+S24+U24+W24+Y24)</f>
        <v>-21</v>
      </c>
      <c r="F24" s="45" t="n">
        <v>1</v>
      </c>
      <c r="G24" s="45" t="n">
        <v>-13</v>
      </c>
      <c r="H24" s="45"/>
      <c r="I24" s="45"/>
      <c r="J24" s="45" t="n">
        <v>1</v>
      </c>
      <c r="K24" s="45" t="n">
        <v>-10</v>
      </c>
      <c r="L24" s="45" t="n">
        <v>1</v>
      </c>
      <c r="M24" s="45" t="n">
        <v>-4</v>
      </c>
      <c r="N24" s="45"/>
      <c r="O24" s="45"/>
      <c r="P24" s="45" t="n">
        <v>3</v>
      </c>
      <c r="Q24" s="45" t="n">
        <v>10</v>
      </c>
      <c r="R24" s="45" t="n">
        <v>3</v>
      </c>
      <c r="S24" s="45" t="n">
        <v>3</v>
      </c>
      <c r="T24" s="45"/>
      <c r="U24" s="45"/>
      <c r="V24" s="45" t="n">
        <v>3</v>
      </c>
      <c r="W24" s="45" t="n">
        <v>3</v>
      </c>
      <c r="X24" s="45" t="n">
        <v>1</v>
      </c>
      <c r="Y24" s="45" t="n">
        <v>-10</v>
      </c>
      <c r="Z24" s="43" t="n">
        <f aca="false">SUM(COUNT(F24:Y24))/2</f>
        <v>7</v>
      </c>
      <c r="AA24" s="44" t="n">
        <f aca="false">SUM(F24+H24+J24+L24+N24+P24+R24+T24+V24+X24)</f>
        <v>13</v>
      </c>
      <c r="AB24" s="44" t="n">
        <f aca="false">SUM(G24+I24+K24+M24+O24+Q24+S24+U24+W24+Y24)</f>
        <v>-21</v>
      </c>
      <c r="AC24" s="32" t="n">
        <f aca="false">IFERROR(D24/C24,0)</f>
        <v>2.16666666666667</v>
      </c>
      <c r="AD24" s="38" t="s">
        <v>36</v>
      </c>
    </row>
    <row r="25" customFormat="false" ht="15.75" hidden="false" customHeight="false" outlineLevel="0" collapsed="false">
      <c r="A25" s="8" t="n">
        <f aca="false">A24+1</f>
        <v>18</v>
      </c>
      <c r="B25" s="38" t="s">
        <v>37</v>
      </c>
      <c r="C25" s="39" t="n">
        <v>6</v>
      </c>
      <c r="D25" s="40" t="n">
        <f aca="false">SUM(F25+H25+J25+L25+N25+P25+R25+T25+V25+X25)</f>
        <v>10</v>
      </c>
      <c r="E25" s="40" t="n">
        <f aca="false">SUM(G25+I25+K25+M25+O25+Q25+S25+U25+W25+Y25)</f>
        <v>-13</v>
      </c>
      <c r="F25" s="45"/>
      <c r="G25" s="45"/>
      <c r="H25" s="45" t="n">
        <v>3</v>
      </c>
      <c r="I25" s="45" t="n">
        <v>2</v>
      </c>
      <c r="J25" s="45" t="n">
        <v>1</v>
      </c>
      <c r="K25" s="45" t="n">
        <v>-4</v>
      </c>
      <c r="L25" s="45" t="n">
        <v>1</v>
      </c>
      <c r="M25" s="45" t="n">
        <v>-7</v>
      </c>
      <c r="N25" s="45"/>
      <c r="O25" s="45"/>
      <c r="P25" s="45" t="n">
        <v>3</v>
      </c>
      <c r="Q25" s="45" t="n">
        <v>6</v>
      </c>
      <c r="R25" s="45" t="n">
        <v>1</v>
      </c>
      <c r="S25" s="45" t="n">
        <v>-6</v>
      </c>
      <c r="T25" s="45" t="n">
        <v>1</v>
      </c>
      <c r="U25" s="45" t="n">
        <v>-4</v>
      </c>
      <c r="V25" s="45"/>
      <c r="W25" s="45"/>
      <c r="X25" s="45"/>
      <c r="Y25" s="45"/>
      <c r="Z25" s="43" t="n">
        <f aca="false">SUM(COUNT(F25:Y25))/2</f>
        <v>6</v>
      </c>
      <c r="AA25" s="44" t="n">
        <f aca="false">SUM(F25+H25+J25+L25+N25+P25+R25+T25+V25+X25)</f>
        <v>10</v>
      </c>
      <c r="AB25" s="44" t="n">
        <f aca="false">SUM(G25+I25+K25+M25+O25+Q25+S25+U25+W25+Y25)</f>
        <v>-13</v>
      </c>
      <c r="AC25" s="32" t="n">
        <f aca="false">IFERROR(D25/C25,0)</f>
        <v>1.66666666666667</v>
      </c>
      <c r="AD25" s="38" t="s">
        <v>37</v>
      </c>
    </row>
    <row r="26" customFormat="false" ht="15.75" hidden="false" customHeight="false" outlineLevel="0" collapsed="false">
      <c r="A26" s="8" t="n">
        <f aca="false">A25+1</f>
        <v>19</v>
      </c>
      <c r="B26" s="49" t="s">
        <v>38</v>
      </c>
      <c r="C26" s="39" t="n">
        <v>7</v>
      </c>
      <c r="D26" s="40" t="n">
        <f aca="false">SUM(F26+H26+J26+L26+N26+P26+R26+T26+V26+X26)</f>
        <v>9</v>
      </c>
      <c r="E26" s="40" t="n">
        <f aca="false">SUM(G26+I26+K26+M26+O26+Q26+S26+U26+W26+Y26)</f>
        <v>-18</v>
      </c>
      <c r="F26" s="45"/>
      <c r="G26" s="45"/>
      <c r="H26" s="45" t="n">
        <v>1</v>
      </c>
      <c r="I26" s="45" t="n">
        <v>-1</v>
      </c>
      <c r="J26" s="45"/>
      <c r="K26" s="45"/>
      <c r="L26" s="45"/>
      <c r="M26" s="45"/>
      <c r="N26" s="45" t="n">
        <v>1</v>
      </c>
      <c r="O26" s="45" t="n">
        <v>-9</v>
      </c>
      <c r="P26" s="45" t="n">
        <v>1</v>
      </c>
      <c r="Q26" s="45" t="n">
        <v>-5</v>
      </c>
      <c r="R26" s="45" t="n">
        <v>1</v>
      </c>
      <c r="S26" s="45" t="n">
        <v>-6</v>
      </c>
      <c r="T26" s="45" t="n">
        <v>1</v>
      </c>
      <c r="U26" s="45" t="n">
        <v>-2</v>
      </c>
      <c r="V26" s="45" t="n">
        <v>1</v>
      </c>
      <c r="W26" s="45" t="n">
        <v>-4</v>
      </c>
      <c r="X26" s="45" t="n">
        <v>3</v>
      </c>
      <c r="Y26" s="45" t="n">
        <v>9</v>
      </c>
      <c r="Z26" s="43" t="n">
        <f aca="false">SUM(COUNT(F26:Y26))/2</f>
        <v>7</v>
      </c>
      <c r="AA26" s="44" t="n">
        <f aca="false">SUM(F26+H26+J26+L26+N26+P26+R26+T26+V26+X26)</f>
        <v>9</v>
      </c>
      <c r="AB26" s="44" t="n">
        <f aca="false">SUM(G26+I26+K26+M26+O26+Q26+S26+U26+W26+Y26)</f>
        <v>-18</v>
      </c>
      <c r="AC26" s="32" t="n">
        <f aca="false">IFERROR(D26/C26,0)</f>
        <v>1.28571428571429</v>
      </c>
      <c r="AD26" s="49" t="s">
        <v>38</v>
      </c>
    </row>
    <row r="27" customFormat="false" ht="15.75" hidden="false" customHeight="false" outlineLevel="0" collapsed="false">
      <c r="A27" s="8" t="n">
        <f aca="false">A26+1</f>
        <v>20</v>
      </c>
      <c r="B27" s="38" t="s">
        <v>39</v>
      </c>
      <c r="C27" s="50" t="n">
        <v>4</v>
      </c>
      <c r="D27" s="40" t="n">
        <f aca="false">SUM(F27+H27+J27+L27+N27+P27+R27+T27+V27+X27)</f>
        <v>8</v>
      </c>
      <c r="E27" s="40" t="n">
        <f aca="false">SUM(G27+I27+K27+M27+O27+Q27+S27+U27+W27+Y27)</f>
        <v>-9</v>
      </c>
      <c r="F27" s="45" t="n">
        <v>1</v>
      </c>
      <c r="G27" s="45" t="n">
        <v>-8</v>
      </c>
      <c r="H27" s="45"/>
      <c r="I27" s="45"/>
      <c r="J27" s="45" t="n">
        <v>1</v>
      </c>
      <c r="K27" s="45" t="n">
        <v>-9</v>
      </c>
      <c r="L27" s="45" t="n">
        <v>3</v>
      </c>
      <c r="M27" s="45" t="n">
        <v>7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 t="n">
        <v>3</v>
      </c>
      <c r="Y27" s="45" t="n">
        <v>1</v>
      </c>
      <c r="Z27" s="43" t="n">
        <f aca="false">SUM(COUNT(F27:Y27))/2</f>
        <v>4</v>
      </c>
      <c r="AA27" s="44" t="n">
        <f aca="false">SUM(F27+H27+J27+L27+N27+P27+R27+T27+V27+X27)</f>
        <v>8</v>
      </c>
      <c r="AB27" s="44" t="n">
        <f aca="false">SUM(G27+I27+K27+M27+O27+Q27+S27+U27+W27+Y27)</f>
        <v>-9</v>
      </c>
      <c r="AC27" s="32" t="n">
        <f aca="false">IFERROR(D27/C27,0)</f>
        <v>2</v>
      </c>
      <c r="AD27" s="38" t="s">
        <v>39</v>
      </c>
    </row>
    <row r="28" customFormat="false" ht="15.75" hidden="false" customHeight="false" outlineLevel="0" collapsed="false">
      <c r="A28" s="8" t="n">
        <f aca="false">A27+1</f>
        <v>21</v>
      </c>
      <c r="B28" s="38" t="s">
        <v>40</v>
      </c>
      <c r="C28" s="50" t="n">
        <v>2</v>
      </c>
      <c r="D28" s="40" t="n">
        <f aca="false">SUM(F28+H28+J28+L28+N28+P28+R28+T28+V28+X28)</f>
        <v>6</v>
      </c>
      <c r="E28" s="40" t="n">
        <f aca="false">SUM(G28+I28+K28+M28+O28+Q28+S28+U28+W28+Y28)</f>
        <v>19</v>
      </c>
      <c r="F28" s="45"/>
      <c r="G28" s="45"/>
      <c r="H28" s="45"/>
      <c r="I28" s="45"/>
      <c r="J28" s="45" t="n">
        <v>3</v>
      </c>
      <c r="K28" s="45" t="n">
        <v>9</v>
      </c>
      <c r="L28" s="45"/>
      <c r="M28" s="45"/>
      <c r="N28" s="45" t="n">
        <v>3</v>
      </c>
      <c r="O28" s="45" t="n">
        <v>10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3" t="n">
        <f aca="false">SUM(COUNT(F28:Y28))/2</f>
        <v>2</v>
      </c>
      <c r="AA28" s="44" t="n">
        <f aca="false">SUM(F28+H28+J28+L28+N28+P28+R28+T28+V28+X28)</f>
        <v>6</v>
      </c>
      <c r="AB28" s="44" t="n">
        <f aca="false">SUM(G28+I28+K28+M28+O28+Q28+S28+U28+W28+Y28)</f>
        <v>19</v>
      </c>
      <c r="AC28" s="32" t="n">
        <f aca="false">IFERROR(D28/C28,0)</f>
        <v>3</v>
      </c>
      <c r="AD28" s="38" t="s">
        <v>40</v>
      </c>
    </row>
    <row r="29" customFormat="false" ht="15.75" hidden="false" customHeight="false" outlineLevel="0" collapsed="false">
      <c r="A29" s="8" t="n">
        <f aca="false">A28+1</f>
        <v>22</v>
      </c>
      <c r="B29" s="38" t="s">
        <v>41</v>
      </c>
      <c r="C29" s="39" t="n">
        <v>2</v>
      </c>
      <c r="D29" s="40" t="n">
        <f aca="false">SUM(F29+H29+J29+L29+N29+P29+R29+T29+V29+X29)</f>
        <v>6</v>
      </c>
      <c r="E29" s="40" t="n">
        <f aca="false">SUM(G29+I29+K29+M29+O29+Q29+S29+U29+W29+Y29)</f>
        <v>13</v>
      </c>
      <c r="F29" s="45"/>
      <c r="G29" s="45"/>
      <c r="H29" s="45" t="n">
        <v>3</v>
      </c>
      <c r="I29" s="45" t="n">
        <v>10</v>
      </c>
      <c r="J29" s="45" t="n">
        <v>3</v>
      </c>
      <c r="K29" s="45" t="n">
        <v>3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3" t="n">
        <f aca="false">SUM(COUNT(F29:Y29))/2</f>
        <v>2</v>
      </c>
      <c r="AA29" s="44" t="n">
        <f aca="false">SUM(F29+H29+J29+L29+N29+P29+R29+T29+V29+X29)</f>
        <v>6</v>
      </c>
      <c r="AB29" s="44" t="n">
        <f aca="false">SUM(G29+I29+K29+M29+O29+Q29+S29+U29+W29+Y29)</f>
        <v>13</v>
      </c>
      <c r="AC29" s="32" t="n">
        <f aca="false">IFERROR(D29/C29,0)</f>
        <v>3</v>
      </c>
      <c r="AD29" s="38" t="s">
        <v>41</v>
      </c>
    </row>
    <row r="30" customFormat="false" ht="15.75" hidden="false" customHeight="false" outlineLevel="0" collapsed="false">
      <c r="A30" s="8" t="n">
        <f aca="false">A29+1</f>
        <v>23</v>
      </c>
      <c r="B30" s="38" t="s">
        <v>42</v>
      </c>
      <c r="C30" s="39" t="n">
        <v>3</v>
      </c>
      <c r="D30" s="40" t="n">
        <f aca="false">SUM(F30+H30+J30+L30+N30+P30+R30+T30+V30+X30)</f>
        <v>5</v>
      </c>
      <c r="E30" s="40" t="n">
        <f aca="false">SUM(G30+I30+K30+M30+O30+Q30+S30+U30+W30+Y30)</f>
        <v>7</v>
      </c>
      <c r="F30" s="45"/>
      <c r="G30" s="45"/>
      <c r="H30" s="45" t="n">
        <v>1</v>
      </c>
      <c r="I30" s="45" t="n">
        <v>-2</v>
      </c>
      <c r="J30" s="45"/>
      <c r="K30" s="45"/>
      <c r="L30" s="45"/>
      <c r="M30" s="45"/>
      <c r="N30" s="45" t="n">
        <v>1</v>
      </c>
      <c r="O30" s="45" t="n">
        <v>-1</v>
      </c>
      <c r="P30" s="45" t="n">
        <v>3</v>
      </c>
      <c r="Q30" s="45" t="n">
        <v>10</v>
      </c>
      <c r="R30" s="45"/>
      <c r="S30" s="45"/>
      <c r="T30" s="45"/>
      <c r="U30" s="45"/>
      <c r="V30" s="45"/>
      <c r="W30" s="45"/>
      <c r="X30" s="45"/>
      <c r="Y30" s="45"/>
      <c r="Z30" s="43" t="n">
        <f aca="false">SUM(COUNT(F30:Y30))/2</f>
        <v>3</v>
      </c>
      <c r="AA30" s="44" t="n">
        <f aca="false">SUM(F30+H30+J30+L30+N30+P30+R30+T30+V30+X30)</f>
        <v>5</v>
      </c>
      <c r="AB30" s="44" t="n">
        <f aca="false">SUM(G30+I30+K30+M30+O30+Q30+S30+U30+W30+Y30)</f>
        <v>7</v>
      </c>
      <c r="AC30" s="32" t="n">
        <f aca="false">IFERROR(D30/C30,0)</f>
        <v>1.66666666666667</v>
      </c>
      <c r="AD30" s="38" t="s">
        <v>42</v>
      </c>
    </row>
    <row r="31" customFormat="false" ht="15.75" hidden="false" customHeight="false" outlineLevel="0" collapsed="false">
      <c r="A31" s="8" t="n">
        <f aca="false">A30+1</f>
        <v>24</v>
      </c>
      <c r="B31" s="38" t="s">
        <v>43</v>
      </c>
      <c r="C31" s="39" t="n">
        <v>3</v>
      </c>
      <c r="D31" s="40" t="n">
        <f aca="false">SUM(F31+H31+J31+L31+N31+P31+R31+T31+V31+X31)</f>
        <v>5</v>
      </c>
      <c r="E31" s="40" t="n">
        <f aca="false">SUM(G31+I31+K31+M31+O31+Q31+S31+U31+W31+Y31)</f>
        <v>-2</v>
      </c>
      <c r="F31" s="45"/>
      <c r="G31" s="45"/>
      <c r="H31" s="45"/>
      <c r="I31" s="45"/>
      <c r="J31" s="45" t="n">
        <v>1</v>
      </c>
      <c r="K31" s="45" t="n">
        <v>-3</v>
      </c>
      <c r="L31" s="45"/>
      <c r="M31" s="45"/>
      <c r="N31" s="45" t="n">
        <v>1</v>
      </c>
      <c r="O31" s="45" t="n">
        <v>-9</v>
      </c>
      <c r="P31" s="45"/>
      <c r="Q31" s="45"/>
      <c r="R31" s="45" t="n">
        <v>3</v>
      </c>
      <c r="S31" s="45" t="n">
        <v>10</v>
      </c>
      <c r="T31" s="45"/>
      <c r="U31" s="45"/>
      <c r="V31" s="45"/>
      <c r="W31" s="45"/>
      <c r="X31" s="45"/>
      <c r="Y31" s="45"/>
      <c r="Z31" s="43" t="n">
        <f aca="false">SUM(COUNT(F31:Y31))/2</f>
        <v>3</v>
      </c>
      <c r="AA31" s="44" t="n">
        <f aca="false">SUM(F31+H31+J31+L31+N31+P31+R31+T31+V31+X31)</f>
        <v>5</v>
      </c>
      <c r="AB31" s="44" t="n">
        <f aca="false">SUM(G31+I31+K31+M31+O31+Q31+S31+U31+W31+Y31)</f>
        <v>-2</v>
      </c>
      <c r="AC31" s="32" t="n">
        <f aca="false">IFERROR(D31/C31,0)</f>
        <v>1.66666666666667</v>
      </c>
      <c r="AD31" s="38" t="s">
        <v>43</v>
      </c>
    </row>
    <row r="32" customFormat="false" ht="15.75" hidden="false" customHeight="false" outlineLevel="0" collapsed="false">
      <c r="A32" s="8" t="n">
        <f aca="false">A31+1</f>
        <v>25</v>
      </c>
      <c r="B32" s="38" t="s">
        <v>44</v>
      </c>
      <c r="C32" s="39" t="n">
        <v>4</v>
      </c>
      <c r="D32" s="40" t="n">
        <f aca="false">SUM(F32+H32+J32+L32+N32+P32+R32+T32+V32+X32)</f>
        <v>4</v>
      </c>
      <c r="E32" s="40" t="n">
        <f aca="false">SUM(G32+I32+K32+M32+O32+Q32+S32+U32+W32+Y32)</f>
        <v>-29</v>
      </c>
      <c r="F32" s="45" t="n">
        <v>1</v>
      </c>
      <c r="G32" s="45" t="n">
        <v>-8</v>
      </c>
      <c r="H32" s="45"/>
      <c r="I32" s="45"/>
      <c r="J32" s="45" t="n">
        <v>1</v>
      </c>
      <c r="K32" s="45" t="n">
        <v>-10</v>
      </c>
      <c r="L32" s="45"/>
      <c r="M32" s="45"/>
      <c r="N32" s="45"/>
      <c r="O32" s="45"/>
      <c r="P32" s="45"/>
      <c r="Q32" s="45"/>
      <c r="R32" s="45" t="n">
        <v>1</v>
      </c>
      <c r="S32" s="45" t="n">
        <v>-2</v>
      </c>
      <c r="T32" s="45"/>
      <c r="U32" s="45"/>
      <c r="V32" s="45"/>
      <c r="W32" s="45"/>
      <c r="X32" s="45" t="n">
        <v>1</v>
      </c>
      <c r="Y32" s="45" t="n">
        <v>-9</v>
      </c>
      <c r="Z32" s="43" t="n">
        <f aca="false">SUM(COUNT(F32:Y32))/2</f>
        <v>4</v>
      </c>
      <c r="AA32" s="44" t="n">
        <f aca="false">SUM(F32+H32+J32+L32+N32+P32+R32+T32+V32+X32)</f>
        <v>4</v>
      </c>
      <c r="AB32" s="44" t="n">
        <f aca="false">SUM(G32+I32+K32+M32+O32+Q32+S32+U32+W32+Y32)</f>
        <v>-29</v>
      </c>
      <c r="AC32" s="32" t="n">
        <f aca="false">IFERROR(D32/C32,0)</f>
        <v>1</v>
      </c>
      <c r="AD32" s="38" t="s">
        <v>44</v>
      </c>
    </row>
    <row r="33" customFormat="false" ht="15.75" hidden="false" customHeight="false" outlineLevel="0" collapsed="false">
      <c r="A33" s="8" t="n">
        <f aca="false">A32+1</f>
        <v>26</v>
      </c>
      <c r="B33" s="38" t="s">
        <v>45</v>
      </c>
      <c r="C33" s="39" t="n">
        <v>1</v>
      </c>
      <c r="D33" s="40" t="n">
        <f aca="false">SUM(F33+H33+J33+L33+N33+P33+R33+T33+V33+X33)</f>
        <v>3</v>
      </c>
      <c r="E33" s="40" t="n">
        <f aca="false">SUM(G33+I33+K33+M33+O33+Q33+S33+U33+W33+Y33)</f>
        <v>1</v>
      </c>
      <c r="F33" s="45"/>
      <c r="G33" s="45"/>
      <c r="H33" s="45" t="n">
        <v>3</v>
      </c>
      <c r="I33" s="45" t="n">
        <v>1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3" t="n">
        <f aca="false">SUM(COUNT(F33:Y33))/2</f>
        <v>1</v>
      </c>
      <c r="AA33" s="44" t="n">
        <f aca="false">SUM(F33+H33+J33+L33+N33+P33+R33+T33+V33+X33)</f>
        <v>3</v>
      </c>
      <c r="AB33" s="44" t="n">
        <f aca="false">SUM(G33+I33+K33+M33+O33+Q33+S33+U33+W33+Y33)</f>
        <v>1</v>
      </c>
      <c r="AC33" s="32" t="n">
        <f aca="false">IFERROR(D33/C33,0)</f>
        <v>3</v>
      </c>
      <c r="AD33" s="38" t="s">
        <v>45</v>
      </c>
    </row>
    <row r="34" customFormat="false" ht="15.75" hidden="false" customHeight="false" outlineLevel="0" collapsed="false">
      <c r="A34" s="8" t="n">
        <f aca="false">A33+1</f>
        <v>27</v>
      </c>
      <c r="B34" s="38" t="s">
        <v>46</v>
      </c>
      <c r="C34" s="39" t="n">
        <v>3</v>
      </c>
      <c r="D34" s="40" t="n">
        <f aca="false">SUM(F34+H34+J34+L34+N34+P34+R34+T34+V34+X34)</f>
        <v>3</v>
      </c>
      <c r="E34" s="40" t="n">
        <f aca="false">SUM(G34+I34+K34+M34+O34+Q34+S34+U34+W34+Y34)</f>
        <v>-21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 t="n">
        <v>1</v>
      </c>
      <c r="U34" s="45" t="n">
        <v>-2</v>
      </c>
      <c r="V34" s="45" t="n">
        <v>1</v>
      </c>
      <c r="W34" s="45" t="n">
        <v>-10</v>
      </c>
      <c r="X34" s="45" t="n">
        <v>1</v>
      </c>
      <c r="Y34" s="45" t="n">
        <v>-9</v>
      </c>
      <c r="Z34" s="43" t="n">
        <f aca="false">SUM(COUNT(F34:Y34))/2</f>
        <v>3</v>
      </c>
      <c r="AA34" s="44" t="n">
        <f aca="false">SUM(F34+H34+J34+L34+N34+P34+R34+T34+V34+X34)</f>
        <v>3</v>
      </c>
      <c r="AB34" s="44" t="n">
        <f aca="false">SUM(G34+I34+K34+M34+O34+Q34+S34+U34+W34+Y34)</f>
        <v>-21</v>
      </c>
      <c r="AC34" s="32" t="n">
        <f aca="false">IFERROR(D34/C34,0)</f>
        <v>1</v>
      </c>
      <c r="AD34" s="38" t="s">
        <v>46</v>
      </c>
    </row>
    <row r="35" customFormat="false" ht="15.75" hidden="false" customHeight="false" outlineLevel="0" collapsed="false">
      <c r="A35" s="8" t="n">
        <f aca="false">A34+1</f>
        <v>28</v>
      </c>
      <c r="B35" s="38" t="s">
        <v>47</v>
      </c>
      <c r="C35" s="8" t="n">
        <v>2</v>
      </c>
      <c r="D35" s="40" t="n">
        <f aca="false">SUM(F35+H35+J35+L35+N35+P35+R35+T35+V35+X35)</f>
        <v>2</v>
      </c>
      <c r="E35" s="40" t="n">
        <f aca="false">SUM(G35+I35+K35+M35+O35+Q35+S35+U35+W35+Y35)</f>
        <v>-15</v>
      </c>
      <c r="F35" s="45"/>
      <c r="G35" s="45"/>
      <c r="H35" s="45"/>
      <c r="I35" s="45"/>
      <c r="J35" s="45"/>
      <c r="K35" s="45"/>
      <c r="L35" s="45"/>
      <c r="M35" s="45"/>
      <c r="N35" s="45" t="n">
        <v>1</v>
      </c>
      <c r="O35" s="45" t="n">
        <v>-12</v>
      </c>
      <c r="P35" s="45"/>
      <c r="Q35" s="45"/>
      <c r="R35" s="45" t="n">
        <v>1</v>
      </c>
      <c r="S35" s="45" t="n">
        <v>-3</v>
      </c>
      <c r="T35" s="45"/>
      <c r="U35" s="45"/>
      <c r="V35" s="45"/>
      <c r="W35" s="45"/>
      <c r="X35" s="45"/>
      <c r="Y35" s="45"/>
      <c r="Z35" s="43" t="n">
        <f aca="false">SUM(COUNT(F35:Y35))/2</f>
        <v>2</v>
      </c>
      <c r="AA35" s="44" t="n">
        <f aca="false">SUM(F35+H35+J35+L35+N35+P35+R35+T35+V35+X35)</f>
        <v>2</v>
      </c>
      <c r="AB35" s="44" t="n">
        <f aca="false">SUM(G35+I35+K35+M35+O35+Q35+S35+U35+W35+Y35)</f>
        <v>-15</v>
      </c>
      <c r="AC35" s="32" t="n">
        <f aca="false">IFERROR(D35/C35,0)</f>
        <v>1</v>
      </c>
      <c r="AD35" s="38" t="s">
        <v>47</v>
      </c>
    </row>
    <row r="36" customFormat="false" ht="15.75" hidden="false" customHeight="false" outlineLevel="0" collapsed="false">
      <c r="A36" s="8" t="n">
        <f aca="false">A35+1</f>
        <v>29</v>
      </c>
      <c r="B36" s="38" t="s">
        <v>48</v>
      </c>
      <c r="C36" s="39" t="n">
        <v>2</v>
      </c>
      <c r="D36" s="40" t="n">
        <f aca="false">SUM(F36+H36+J36+L36+N36+P36+R36+T36+V36+X36)</f>
        <v>2</v>
      </c>
      <c r="E36" s="40" t="n">
        <f aca="false">SUM(G36+I36+K36+M36+O36+Q36+S36+U36+W36+Y36)</f>
        <v>-21</v>
      </c>
      <c r="F36" s="45"/>
      <c r="G36" s="45"/>
      <c r="H36" s="45"/>
      <c r="I36" s="45"/>
      <c r="J36" s="45"/>
      <c r="K36" s="45"/>
      <c r="L36" s="45"/>
      <c r="M36" s="45"/>
      <c r="N36" s="45" t="n">
        <v>1</v>
      </c>
      <c r="O36" s="45" t="n">
        <v>-12</v>
      </c>
      <c r="P36" s="45"/>
      <c r="Q36" s="45"/>
      <c r="R36" s="45" t="n">
        <v>1</v>
      </c>
      <c r="S36" s="45" t="n">
        <v>-9</v>
      </c>
      <c r="T36" s="45"/>
      <c r="U36" s="45"/>
      <c r="V36" s="45"/>
      <c r="W36" s="45"/>
      <c r="X36" s="45"/>
      <c r="Y36" s="45"/>
      <c r="Z36" s="43" t="n">
        <f aca="false">SUM(COUNT(F36:Y36))/2</f>
        <v>2</v>
      </c>
      <c r="AA36" s="44" t="n">
        <f aca="false">SUM(F36+H36+J36+L36+N36+P36+R36+T36+V36+X36)</f>
        <v>2</v>
      </c>
      <c r="AB36" s="44" t="n">
        <f aca="false">SUM(G36+I36+K36+M36+O36+Q36+S36+U36+W36+Y36)</f>
        <v>-21</v>
      </c>
      <c r="AC36" s="32" t="n">
        <f aca="false">IFERROR(D36/C36,0)</f>
        <v>1</v>
      </c>
      <c r="AD36" s="38" t="s">
        <v>48</v>
      </c>
    </row>
    <row r="37" customFormat="false" ht="15.75" hidden="false" customHeight="false" outlineLevel="0" collapsed="false">
      <c r="A37" s="8" t="n">
        <f aca="false">A36+1</f>
        <v>30</v>
      </c>
      <c r="B37" s="38" t="s">
        <v>49</v>
      </c>
      <c r="C37" s="39" t="n">
        <v>1</v>
      </c>
      <c r="D37" s="40" t="n">
        <f aca="false">SUM(F37+H37+J37+L37+N37+P37+R37+T37+V37+X37)</f>
        <v>1</v>
      </c>
      <c r="E37" s="40" t="n">
        <f aca="false">SUM(G37+I37+K37+M37+O37+Q37+S37+U37+W37+Y37)</f>
        <v>-1</v>
      </c>
      <c r="F37" s="45"/>
      <c r="G37" s="45"/>
      <c r="H37" s="45" t="n">
        <v>1</v>
      </c>
      <c r="I37" s="45" t="n">
        <v>-1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3" t="n">
        <f aca="false">SUM(COUNT(F37:Y37))/2</f>
        <v>1</v>
      </c>
      <c r="AA37" s="44" t="n">
        <f aca="false">SUM(F37+H37+J37+L37+N37+P37+R37+T37+V37+X37)</f>
        <v>1</v>
      </c>
      <c r="AB37" s="44" t="n">
        <f aca="false">SUM(G37+I37+K37+M37+O37+Q37+S37+U37+W37+Y37)</f>
        <v>-1</v>
      </c>
      <c r="AC37" s="32" t="n">
        <f aca="false">IFERROR(D37/C37,0)</f>
        <v>1</v>
      </c>
      <c r="AD37" s="38" t="s">
        <v>50</v>
      </c>
    </row>
    <row r="38" customFormat="false" ht="15.75" hidden="false" customHeight="false" outlineLevel="0" collapsed="false">
      <c r="A38" s="8" t="n">
        <f aca="false">A37+1</f>
        <v>31</v>
      </c>
      <c r="B38" s="38" t="s">
        <v>51</v>
      </c>
      <c r="C38" s="39" t="n">
        <v>1</v>
      </c>
      <c r="D38" s="40" t="n">
        <f aca="false">SUM(F38+H38+J38+L38+N38+P38+R38+T38+V38+X38)</f>
        <v>1</v>
      </c>
      <c r="E38" s="40" t="n">
        <f aca="false">SUM(G38+I38+K38+M38+O38+Q38+S38+U38+W38+Y38)</f>
        <v>-1</v>
      </c>
      <c r="F38" s="45"/>
      <c r="G38" s="45"/>
      <c r="H38" s="45" t="n">
        <v>1</v>
      </c>
      <c r="I38" s="45" t="n">
        <v>-1</v>
      </c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3" t="n">
        <f aca="false">SUM(COUNT(F38:Y38))/2</f>
        <v>1</v>
      </c>
      <c r="AA38" s="44" t="n">
        <f aca="false">SUM(F38+H38+J38+L38+N38+P38+R38+T38+V38+X38)</f>
        <v>1</v>
      </c>
      <c r="AB38" s="44" t="n">
        <f aca="false">SUM(G38+I38+K38+M38+O38+Q38+S38+U38+W38+Y38)</f>
        <v>-1</v>
      </c>
      <c r="AC38" s="32" t="n">
        <f aca="false">IFERROR(D38/C38,0)</f>
        <v>1</v>
      </c>
      <c r="AD38" s="38" t="s">
        <v>51</v>
      </c>
    </row>
    <row r="39" customFormat="false" ht="15.75" hidden="false" customHeight="false" outlineLevel="0" collapsed="false">
      <c r="A39" s="8" t="n">
        <f aca="false">A38+1</f>
        <v>32</v>
      </c>
      <c r="B39" s="38" t="s">
        <v>52</v>
      </c>
      <c r="C39" s="39" t="n">
        <v>1</v>
      </c>
      <c r="D39" s="40" t="n">
        <f aca="false">SUM(F39+H39+J39+L39+N39+P39+R39+T39+V39+X39)</f>
        <v>1</v>
      </c>
      <c r="E39" s="40" t="n">
        <f aca="false">SUM(G39+I39+K39+M39+O39+Q39+S39+U39+W39+Y39)</f>
        <v>-6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 t="n">
        <v>1</v>
      </c>
      <c r="Q39" s="45" t="n">
        <v>-6</v>
      </c>
      <c r="R39" s="45"/>
      <c r="S39" s="45"/>
      <c r="T39" s="45"/>
      <c r="U39" s="45"/>
      <c r="V39" s="45"/>
      <c r="W39" s="45"/>
      <c r="X39" s="45"/>
      <c r="Y39" s="45"/>
      <c r="Z39" s="43" t="n">
        <f aca="false">SUM(COUNT(F39:Y39))/2</f>
        <v>1</v>
      </c>
      <c r="AA39" s="44" t="n">
        <f aca="false">SUM(F39+H39+J39+L39+N39+P39+R39+T39+V39+X39)</f>
        <v>1</v>
      </c>
      <c r="AB39" s="44" t="n">
        <f aca="false">SUM(G39+I39+K39+M39+O39+Q39+S39+U39+W39+Y39)</f>
        <v>-6</v>
      </c>
      <c r="AC39" s="32" t="n">
        <f aca="false">IFERROR(D39/C39,0)</f>
        <v>1</v>
      </c>
      <c r="AD39" s="38" t="s">
        <v>52</v>
      </c>
    </row>
    <row r="40" customFormat="false" ht="15.75" hidden="false" customHeight="false" outlineLevel="0" collapsed="false">
      <c r="A40" s="8" t="n">
        <f aca="false">A39+1</f>
        <v>33</v>
      </c>
      <c r="B40" s="51" t="s">
        <v>53</v>
      </c>
      <c r="C40" s="39" t="n">
        <v>0</v>
      </c>
      <c r="D40" s="40" t="n">
        <f aca="false">SUM(F40+H40+J40+L40+N40+P40+R40+T40+V40+X40)</f>
        <v>0</v>
      </c>
      <c r="E40" s="40" t="n">
        <f aca="false">SUM(G40+I40+K40+M40+O40+Q40+S40+U40+W40+Y40)</f>
        <v>0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3" t="n">
        <f aca="false">SUM(COUNT(F40:Y40))/2</f>
        <v>0</v>
      </c>
      <c r="AA40" s="44" t="n">
        <f aca="false">SUM(F40+H40+J40+L40+N40+P40+R40+T40+V40+X40)</f>
        <v>0</v>
      </c>
      <c r="AB40" s="44" t="n">
        <f aca="false">SUM(G40+I40+K40+M40+O40+Q40+S40+U40+W40+Y40)</f>
        <v>0</v>
      </c>
      <c r="AC40" s="32" t="n">
        <f aca="false">IFERROR(D40/C40,0)</f>
        <v>0</v>
      </c>
      <c r="AD40" s="51" t="s">
        <v>53</v>
      </c>
    </row>
    <row r="41" customFormat="false" ht="15.75" hidden="false" customHeight="false" outlineLevel="0" collapsed="false">
      <c r="A41" s="8" t="n">
        <f aca="false">A40+1</f>
        <v>34</v>
      </c>
      <c r="B41" s="51" t="s">
        <v>54</v>
      </c>
      <c r="C41" s="52" t="n">
        <v>0</v>
      </c>
      <c r="D41" s="40" t="n">
        <f aca="false">SUM(F41+H41+J41+L41+N41+P41+R41+T41+V41+X41)</f>
        <v>0</v>
      </c>
      <c r="E41" s="40" t="n">
        <f aca="false">SUM(G41+I41+K41+M41+O41+Q41+S41+U41+W41+Y41)</f>
        <v>0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3" t="n">
        <f aca="false">SUM(COUNT(F41:Y41))/2</f>
        <v>0</v>
      </c>
      <c r="AA41" s="44" t="n">
        <f aca="false">SUM(F41+H41+J41+L41+N41+P41+R41+T41+V41+X41)</f>
        <v>0</v>
      </c>
      <c r="AB41" s="44" t="n">
        <f aca="false">SUM(G41+I41+K41+M41+O41+Q41+S41+U41+W41+Y41)</f>
        <v>0</v>
      </c>
      <c r="AC41" s="53" t="n">
        <f aca="false">IFERROR(D41/C41,0)</f>
        <v>0</v>
      </c>
      <c r="AD41" s="51" t="s">
        <v>54</v>
      </c>
    </row>
    <row r="42" customFormat="false" ht="15" hidden="false" customHeight="false" outlineLevel="0" collapsed="false">
      <c r="A42" s="8"/>
      <c r="B42" s="16"/>
      <c r="C42" s="11"/>
      <c r="D42" s="54"/>
      <c r="E42" s="55"/>
      <c r="F42" s="55" t="n">
        <f aca="false">SUM(F8:F41)</f>
        <v>28</v>
      </c>
      <c r="G42" s="9"/>
      <c r="H42" s="55" t="n">
        <f aca="false">SUM(H8:H41)</f>
        <v>44</v>
      </c>
      <c r="I42" s="55" t="s">
        <v>2</v>
      </c>
      <c r="J42" s="55" t="n">
        <f aca="false">SUM(J8:J41)</f>
        <v>43</v>
      </c>
      <c r="K42" s="55" t="s">
        <v>2</v>
      </c>
      <c r="L42" s="55" t="n">
        <f aca="false">SUM(L8:L41)</f>
        <v>25</v>
      </c>
      <c r="M42" s="55" t="s">
        <v>2</v>
      </c>
      <c r="N42" s="55" t="n">
        <f aca="false">SUM(N8:N41)</f>
        <v>41</v>
      </c>
      <c r="O42" s="55" t="s">
        <v>2</v>
      </c>
      <c r="P42" s="55" t="n">
        <f aca="false">SUM(P8:P41)</f>
        <v>39</v>
      </c>
      <c r="Q42" s="55" t="s">
        <v>2</v>
      </c>
      <c r="R42" s="55" t="n">
        <f aca="false">SUM(R8:R41)</f>
        <v>44</v>
      </c>
      <c r="S42" s="55" t="s">
        <v>2</v>
      </c>
      <c r="T42" s="55" t="n">
        <f aca="false">SUM(T8:T41)</f>
        <v>32</v>
      </c>
      <c r="U42" s="55" t="s">
        <v>2</v>
      </c>
      <c r="V42" s="55" t="n">
        <f aca="false">SUM(V8:V41)</f>
        <v>33</v>
      </c>
      <c r="W42" s="55" t="s">
        <v>2</v>
      </c>
      <c r="X42" s="55" t="n">
        <f aca="false">SUM(X8:X41)</f>
        <v>32</v>
      </c>
      <c r="Y42" s="55" t="s">
        <v>2</v>
      </c>
      <c r="Z42" s="8"/>
      <c r="AA42" s="56"/>
      <c r="AB42" s="57"/>
      <c r="AC42" s="58"/>
    </row>
    <row r="43" customFormat="false" ht="15" hidden="false" customHeight="false" outlineLevel="0" collapsed="false">
      <c r="A43" s="8"/>
      <c r="B43" s="16"/>
      <c r="C43" s="11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1"/>
      <c r="AA43" s="59"/>
      <c r="AB43" s="57"/>
      <c r="AC43" s="58"/>
    </row>
    <row r="44" customFormat="false" ht="15.75" hidden="false" customHeight="false" outlineLevel="0" collapsed="false">
      <c r="A44" s="8"/>
      <c r="B44" s="60"/>
      <c r="C44" s="11" t="s">
        <v>55</v>
      </c>
      <c r="D44" s="8"/>
      <c r="E44" s="9"/>
      <c r="F44" s="14" t="n">
        <f aca="false">F42/2</f>
        <v>14</v>
      </c>
      <c r="G44" s="14" t="s">
        <v>2</v>
      </c>
      <c r="H44" s="14" t="n">
        <f aca="false">H42/2</f>
        <v>22</v>
      </c>
      <c r="I44" s="14" t="s">
        <v>2</v>
      </c>
      <c r="J44" s="14" t="n">
        <v>21</v>
      </c>
      <c r="K44" s="14" t="s">
        <v>2</v>
      </c>
      <c r="L44" s="14" t="n">
        <f aca="false">L42/2</f>
        <v>12.5</v>
      </c>
      <c r="M44" s="14" t="s">
        <v>2</v>
      </c>
      <c r="N44" s="14" t="n">
        <f aca="false">N42/2</f>
        <v>20.5</v>
      </c>
      <c r="O44" s="14" t="s">
        <v>2</v>
      </c>
      <c r="P44" s="14" t="n">
        <v>19</v>
      </c>
      <c r="Q44" s="14" t="s">
        <v>2</v>
      </c>
      <c r="R44" s="14" t="n">
        <f aca="false">R42/2</f>
        <v>22</v>
      </c>
      <c r="S44" s="14" t="s">
        <v>2</v>
      </c>
      <c r="T44" s="14" t="n">
        <f aca="false">T42/2</f>
        <v>16</v>
      </c>
      <c r="U44" s="14" t="s">
        <v>2</v>
      </c>
      <c r="V44" s="14" t="n">
        <v>18</v>
      </c>
      <c r="W44" s="14" t="s">
        <v>2</v>
      </c>
      <c r="X44" s="14" t="n">
        <f aca="false">X42/2</f>
        <v>16</v>
      </c>
      <c r="Y44" s="14" t="s">
        <v>2</v>
      </c>
      <c r="Z44" s="14" t="s">
        <v>2</v>
      </c>
      <c r="AA44" s="61" t="s">
        <v>2</v>
      </c>
      <c r="AB44" s="62"/>
      <c r="AC44" s="58"/>
    </row>
    <row r="45" customFormat="false" ht="15" hidden="false" customHeight="false" outlineLevel="0" collapsed="false">
      <c r="A45" s="8"/>
      <c r="B45" s="9"/>
      <c r="C45" s="11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1"/>
      <c r="AA45" s="59"/>
      <c r="AB45" s="57"/>
      <c r="AC45" s="58"/>
    </row>
    <row r="46" customFormat="false" ht="15" hidden="false" customHeight="false" outlineLevel="0" collapsed="false">
      <c r="A46" s="8"/>
      <c r="B46" s="9" t="s">
        <v>56</v>
      </c>
      <c r="C46" s="11"/>
      <c r="D46" s="8"/>
      <c r="E46" s="9"/>
      <c r="F46" s="63"/>
      <c r="G46" s="64"/>
      <c r="H46" s="65"/>
      <c r="I46" s="65"/>
      <c r="J46" s="66" t="s">
        <v>57</v>
      </c>
      <c r="K46" s="67"/>
      <c r="L46" s="65"/>
      <c r="M46" s="55"/>
      <c r="N46" s="55"/>
      <c r="O46" s="9"/>
      <c r="P46" s="9"/>
      <c r="Q46" s="68"/>
      <c r="R46" s="69"/>
      <c r="S46" s="9" t="s">
        <v>58</v>
      </c>
      <c r="T46" s="9"/>
      <c r="U46" s="9"/>
      <c r="V46" s="9"/>
      <c r="W46" s="9"/>
      <c r="X46" s="9"/>
      <c r="Y46" s="9"/>
      <c r="Z46" s="70"/>
      <c r="AA46" s="59"/>
      <c r="AB46" s="57"/>
      <c r="AC46" s="58"/>
    </row>
    <row r="47" customFormat="false" ht="15" hidden="false" customHeight="false" outlineLevel="0" collapsed="false">
      <c r="A47" s="8"/>
      <c r="B47" s="9"/>
      <c r="C47" s="11"/>
      <c r="D47" s="8"/>
      <c r="E47" s="9"/>
      <c r="F47" s="63"/>
      <c r="G47" s="64"/>
      <c r="H47" s="65"/>
      <c r="I47" s="65"/>
      <c r="J47" s="66"/>
      <c r="K47" s="67"/>
      <c r="L47" s="65"/>
      <c r="M47" s="55"/>
      <c r="N47" s="55"/>
      <c r="O47" s="9"/>
      <c r="P47" s="9"/>
      <c r="Q47" s="55"/>
      <c r="R47" s="71"/>
      <c r="S47" s="9"/>
      <c r="T47" s="9"/>
      <c r="U47" s="9"/>
      <c r="V47" s="9"/>
      <c r="W47" s="9"/>
      <c r="X47" s="9"/>
      <c r="Y47" s="9"/>
      <c r="AA47" s="59"/>
      <c r="AB47" s="57"/>
      <c r="AC47" s="58"/>
    </row>
    <row r="48" customFormat="false" ht="15" hidden="false" customHeight="false" outlineLevel="0" collapsed="false">
      <c r="B48" s="9" t="s">
        <v>59</v>
      </c>
    </row>
    <row r="49" customFormat="false" ht="15" hidden="false" customHeight="false" outlineLevel="0" collapsed="false">
      <c r="B49" s="9" t="s">
        <v>60</v>
      </c>
    </row>
    <row r="50" customFormat="false" ht="15" hidden="false" customHeight="false" outlineLevel="0" collapsed="false">
      <c r="B50" s="9" t="s">
        <v>61</v>
      </c>
    </row>
    <row r="51" customFormat="false" ht="15" hidden="false" customHeight="false" outlineLevel="0" collapsed="false">
      <c r="B51" s="9" t="s">
        <v>62</v>
      </c>
    </row>
  </sheetData>
  <printOptions headings="false" gridLines="true" gridLinesSet="true" horizontalCentered="false" verticalCentered="false"/>
  <pageMargins left="0.354166666666667" right="0.157638888888889" top="0.39375" bottom="0.196527777777778" header="0.511805555555555" footer="0.511805555555555"/>
  <pageSetup paperSize="9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LibreOffice/6.1.3.2$Windows_X86_64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2017-05-06T14:35:52Z</dcterms:created>
  <dc:creator>Keith &amp; Maureen</dc:creator>
  <dc:description/>
  <dc:language>en-GB</dc:language>
  <cp:lastModifiedBy>Windows User</cp:lastModifiedBy>
  <cp:lastPrinted>2018-10-11T12:47:56Z</cp:lastPrinted>
  <dcterms:modified xsi:type="dcterms:W3CDTF">2018-12-28T21:35:51Z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